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mouhq-my.sharepoint.com/personal/ypapa_mou_gr/Documents/Επιφάνεια εργασίας/"/>
    </mc:Choice>
  </mc:AlternateContent>
  <bookViews>
    <workbookView xWindow="-105" yWindow="-105" windowWidth="19425" windowHeight="10425"/>
  </bookViews>
  <sheets>
    <sheet name="ΥΠΟΛΟΓΙΣΜΟΣ ΜΟΝΑΔΙΑΙΟΥ ΚΟΣΤΟΥΣ" sheetId="3" r:id="rId1"/>
    <sheet name="Οδηγίες συμπλήρωσης Πίνακα ΙΙ" sheetId="4" r:id="rId2"/>
  </sheets>
  <definedNames>
    <definedName name="_xlnm._FilterDatabase" localSheetId="0" hidden="1">'ΥΠΟΛΟΓΙΣΜΟΣ ΜΟΝΑΔΙΑΙΟΥ ΚΟΣΤΟΥΣ'!$A$14:$M$48</definedName>
    <definedName name="_xlnm.Print_Area" localSheetId="1">'Οδηγίες συμπλήρωσης Πίνακα ΙΙ'!$B$1:$C$11</definedName>
    <definedName name="_xlnm.Print_Area" localSheetId="0">'ΥΠΟΛΟΓΙΣΜΟΣ ΜΟΝΑΔΙΑΙΟΥ ΚΟΣΤΟΥΣ'!$A$1:$N$48</definedName>
  </definedNames>
  <calcPr calcId="162913"/>
</workbook>
</file>

<file path=xl/calcChain.xml><?xml version="1.0" encoding="utf-8"?>
<calcChain xmlns="http://schemas.openxmlformats.org/spreadsheetml/2006/main">
  <c r="L15" i="3" l="1"/>
  <c r="L16" i="3"/>
  <c r="L17" i="3"/>
  <c r="L18" i="3"/>
  <c r="L19" i="3"/>
  <c r="M44" i="3"/>
  <c r="J44" i="3"/>
  <c r="I44" i="3"/>
  <c r="G44" i="3"/>
  <c r="M43" i="3"/>
  <c r="I43" i="3"/>
  <c r="G43" i="3"/>
  <c r="J43" i="3" s="1"/>
  <c r="M42" i="3"/>
  <c r="I42" i="3"/>
  <c r="G42" i="3"/>
  <c r="J42" i="3" s="1"/>
  <c r="M41" i="3"/>
  <c r="I41" i="3"/>
  <c r="J41" i="3" s="1"/>
  <c r="G41" i="3"/>
  <c r="M40" i="3"/>
  <c r="J40" i="3"/>
  <c r="I40" i="3"/>
  <c r="G40" i="3"/>
  <c r="M39" i="3"/>
  <c r="I39" i="3"/>
  <c r="G39" i="3"/>
  <c r="J39" i="3" s="1"/>
  <c r="M38" i="3"/>
  <c r="I38" i="3"/>
  <c r="G38" i="3"/>
  <c r="J38" i="3" s="1"/>
  <c r="M37" i="3"/>
  <c r="I37" i="3"/>
  <c r="J37" i="3" s="1"/>
  <c r="G37" i="3"/>
  <c r="M36" i="3"/>
  <c r="J36" i="3"/>
  <c r="I36" i="3"/>
  <c r="G36" i="3"/>
  <c r="M35" i="3"/>
  <c r="I35" i="3"/>
  <c r="G35" i="3"/>
  <c r="J35" i="3" s="1"/>
  <c r="M34" i="3"/>
  <c r="I34" i="3"/>
  <c r="G34" i="3"/>
  <c r="J34" i="3" s="1"/>
  <c r="M33" i="3"/>
  <c r="I33" i="3"/>
  <c r="J33" i="3" s="1"/>
  <c r="G33" i="3"/>
  <c r="M32" i="3"/>
  <c r="J32" i="3"/>
  <c r="I32" i="3"/>
  <c r="G32" i="3"/>
  <c r="M31" i="3"/>
  <c r="I31" i="3"/>
  <c r="G31" i="3"/>
  <c r="J31" i="3" s="1"/>
  <c r="M30" i="3"/>
  <c r="I30" i="3"/>
  <c r="G30" i="3"/>
  <c r="J30" i="3" s="1"/>
  <c r="M29" i="3"/>
  <c r="I29" i="3"/>
  <c r="J29" i="3" s="1"/>
  <c r="G29" i="3"/>
  <c r="M28" i="3"/>
  <c r="J28" i="3"/>
  <c r="I28" i="3"/>
  <c r="G28" i="3"/>
  <c r="M27" i="3"/>
  <c r="I27" i="3"/>
  <c r="G27" i="3"/>
  <c r="J27" i="3" s="1"/>
  <c r="M26" i="3"/>
  <c r="I26" i="3"/>
  <c r="G26" i="3"/>
  <c r="J26" i="3" s="1"/>
  <c r="M25" i="3"/>
  <c r="I25" i="3"/>
  <c r="J25" i="3" s="1"/>
  <c r="G25" i="3"/>
  <c r="M24" i="3"/>
  <c r="J24" i="3"/>
  <c r="I24" i="3"/>
  <c r="G24" i="3"/>
  <c r="M23" i="3"/>
  <c r="I23" i="3"/>
  <c r="G23" i="3"/>
  <c r="J23" i="3" s="1"/>
  <c r="M22" i="3"/>
  <c r="I22" i="3"/>
  <c r="G22" i="3"/>
  <c r="J22" i="3" s="1"/>
  <c r="M21" i="3"/>
  <c r="I21" i="3"/>
  <c r="J21" i="3" s="1"/>
  <c r="G21" i="3"/>
  <c r="M20" i="3"/>
  <c r="J20" i="3"/>
  <c r="I20" i="3"/>
  <c r="G20" i="3"/>
  <c r="I19" i="3" l="1"/>
  <c r="I18" i="3"/>
  <c r="I17" i="3"/>
  <c r="I16" i="3"/>
  <c r="I15" i="3"/>
  <c r="G19" i="3" l="1"/>
  <c r="J19" i="3" s="1"/>
  <c r="G18" i="3"/>
  <c r="J18" i="3" s="1"/>
  <c r="G17" i="3"/>
  <c r="J17" i="3" s="1"/>
  <c r="G16" i="3"/>
  <c r="J16" i="3" s="1"/>
  <c r="G15" i="3"/>
  <c r="J15" i="3" s="1"/>
  <c r="L12" i="3"/>
  <c r="M46" i="3" l="1"/>
  <c r="L7" i="3"/>
  <c r="M19" i="3" l="1"/>
  <c r="M18" i="3"/>
  <c r="M17" i="3"/>
  <c r="M16" i="3"/>
  <c r="M15" i="3"/>
  <c r="M45" i="3" l="1"/>
  <c r="M47" i="3" s="1"/>
</calcChain>
</file>

<file path=xl/sharedStrings.xml><?xml version="1.0" encoding="utf-8"?>
<sst xmlns="http://schemas.openxmlformats.org/spreadsheetml/2006/main" count="49" uniqueCount="42">
  <si>
    <t>Προσωπικό (ονοματεπώνυμο)</t>
  </si>
  <si>
    <t>Συνολικές αποδοχές</t>
  </si>
  <si>
    <t>Συνολικές εργοδοτικές εισφορές</t>
  </si>
  <si>
    <t xml:space="preserve">A/A </t>
  </si>
  <si>
    <t>Συνολικό μισθολογικό κόστος</t>
  </si>
  <si>
    <t>Πίνακας I : Ετήσιος παραγωγικός χρόνος απασχόλησης</t>
  </si>
  <si>
    <t>Στήλη</t>
  </si>
  <si>
    <t>Οδηγίες συμπλήρωσης</t>
  </si>
  <si>
    <t xml:space="preserve">Mισθολογικό κόστος συνολικού προσωπικού </t>
  </si>
  <si>
    <t>Συνολικός αριθμός προσωπικού σε όρους πλήρους απασχόλησης (ΙΠΑ)</t>
  </si>
  <si>
    <t>από</t>
  </si>
  <si>
    <t>έως</t>
  </si>
  <si>
    <t xml:space="preserve">Χρονική περίοδος μισθολογικού κόστους (12 μήνες): </t>
  </si>
  <si>
    <t>(2) Παραγωγικές Ώρες ανά Ημέρα (πλήρους απασχόλησης)</t>
  </si>
  <si>
    <t>(3) Ετήσιες παραγωγικές ημέρες [ (1) / (2) ]</t>
  </si>
  <si>
    <t>Χρονικό διάστημα απασχόλησης</t>
  </si>
  <si>
    <t>μήνες</t>
  </si>
  <si>
    <t>Πίνακας ΙΙ : Ετήσιο μισθολογικό κόστος προσωπικού</t>
  </si>
  <si>
    <t>Στον Πίνακα ΙΙ συμπληρώνονται τα κελιά με πράσινο χρώμα σύμφωνα με τις οδηγίες στο φύλλο "Οδηγίες συμπλήρωσης Πίνακα ΙΙ"</t>
  </si>
  <si>
    <t xml:space="preserve">Ημερήσιες συμβατικές ώρες απασχόλησης </t>
  </si>
  <si>
    <t>Αριθμός προσωπικού πλήρους απασχόλησης (ΙΠΑ)</t>
  </si>
  <si>
    <t>Για κάθε φυσικό πρόσωπο συμπληρώνονται οι ώρες εργασίας ανά ημέρα με βάση τη σύμβαση / έγγραφο απασχόλησης του συγκεκριμένου φυσικού προσώπου
Για εργασία πλήρους απασχόλησης συμπληρώνεται ο αριθμός 8.
Για εργασία μερικής απασχόλησης συμπληρώνεται ο αριθμός ωρών που καθορίζεται στη σύμβαση / έγγραφο απασχόλησης (π.χ. μερική απασχόληση 4 ωρών)</t>
  </si>
  <si>
    <r>
      <t xml:space="preserve">12μηνη χρονική περίοδος αναφοράς: διάστημα 12 συνεχών μηνών πριν την ημερομηνία υποβολής ΤΔΠ
Στα κελιά </t>
    </r>
    <r>
      <rPr>
        <i/>
        <sz val="11"/>
        <color theme="1"/>
        <rFont val="Calibri"/>
        <family val="2"/>
        <charset val="161"/>
        <scheme val="minor"/>
      </rPr>
      <t>"από"</t>
    </r>
    <r>
      <rPr>
        <sz val="11"/>
        <color theme="1"/>
        <rFont val="Calibri"/>
        <family val="2"/>
        <charset val="161"/>
        <scheme val="minor"/>
      </rPr>
      <t xml:space="preserve"> και </t>
    </r>
    <r>
      <rPr>
        <i/>
        <sz val="11"/>
        <color theme="1"/>
        <rFont val="Calibri"/>
        <family val="2"/>
        <charset val="161"/>
        <scheme val="minor"/>
      </rPr>
      <t>"έως"</t>
    </r>
    <r>
      <rPr>
        <sz val="11"/>
        <color theme="1"/>
        <rFont val="Calibri"/>
        <family val="2"/>
        <charset val="161"/>
        <scheme val="minor"/>
      </rPr>
      <t xml:space="preserve"> συμπληρώνεται η έναρξη και η λήξη του χρονικού διαστήματος των 12 συνεχών μηνών
Για το διάστημα αυτό αντιστοιχούν οι δαπάνες μισθολογικού κόστους που συμπληρώνονται στις στήλες Η και Ι
</t>
    </r>
  </si>
  <si>
    <t>(1) Παραγωγικές Ώρες έτους (σύμφωνα με το άρθρο 55, παρ.2 Καν. 1060/2021)</t>
  </si>
  <si>
    <t>Μοναδιαίο Κόστος αμοιβής προσωπικού ανά ημέρα πλήρους απασχόλησης</t>
  </si>
  <si>
    <t>ΥΠΟΛΟΓΙΣΜΟΣ ΜΟΝΑΔΙΑΙΟΥ ΚΟΣΤΟΥΣ
ΑΜΟΙΒΩΝ ΠΡΟΣΩΠΙΚΟΥ ΑΝΑ ΗΜΕΡΑ ΠΛΗΡΟΥΣ ΑΠΑΣΧΟΛΗΣΗΣ</t>
  </si>
  <si>
    <t xml:space="preserve">ΔΕΝ ΣΥΜΠΛΗΡΩΝΕΤΑΙ 
Υπολογίζεται ο αριθμός προσωπικού σε όρους πλήρους απασχόλησης (ΙΠΑ: Ισοδύναμο Πλήρους Απασχόλησης)
</t>
  </si>
  <si>
    <t>Οδηγίες συμπλήρωσης Πίνακα ΙΙ</t>
  </si>
  <si>
    <t>Χρονική περίοδος μισθολογικού κόστους (12 μήνες)</t>
  </si>
  <si>
    <t>Δικαιούχος:</t>
  </si>
  <si>
    <t>MIS:</t>
  </si>
  <si>
    <t>Ειδικότητα</t>
  </si>
  <si>
    <t>Αριθμός ημερών απουσίας για τις οποίες ο δικαιούχος δεν επιβαρύνθηκε με το πλήρες μισθολογικό κόστος</t>
  </si>
  <si>
    <t>Αριθμός μηνών απασχόλησης ΙΠΑ</t>
  </si>
  <si>
    <t xml:space="preserve">ΔΕΝ ΣΥΜΠΛΗΡΩΝΕΤΑΙ 
Ο αριθμός μηνών που απασχολήθηκε το φυσικό πρόσωπο κατά το διάστημα κατά τη διάρκεια της 12μηνης περιόδου αναφοράς σε όρους πλήρους απασχόλησης
Συμπληρώνεται των 12 μηνών πριν την ημερομηνία υποβολής ΤΔΠ
Ο μέγιστος αριθμός μηνών είναι 12 (μήνες)
Ο ελάχιστος αριθμός μηνών είναι 1 (μήνας) 
</t>
  </si>
  <si>
    <t>Αριθμός μηνών απασχόλησης (ΙΠΑ)</t>
  </si>
  <si>
    <t>Αριθμός μηνών απασχόλησης για τους οποίους ο δικαιούχος δεν επιβαρύνθηκε με το πλήρες μισθολογικό κόστος (ΙΠΑ)</t>
  </si>
  <si>
    <t xml:space="preserve">ΔΕΝ ΣΥΜΠΛΗΡΩΝΕΤΑΙ 
Υπολογίζεται ο αριθμός μηνών σε όρους πλήρους απασχόλησης (ΙΠΑ: Ισοδύναμο Πλήρους Απασχόλησης) για τους οποίους ο δικαιούχος δεν επιβαρύνθηκε με το πλήρες μισθολογικό κόστος
</t>
  </si>
  <si>
    <t>Συμπληρώνεται ο αριθμός ημερών απουσίας για τις οποίες ο δικαιούχος δεν επιβαρύνθηκε με το πλήρες μισθολογικό κόστος</t>
  </si>
  <si>
    <r>
      <t xml:space="preserve">Για κάθε φυσικό πρόσωπο συμπληρώνεται το χρονικό διάστημα που απασχολήθηκε κατά τη διάρκεια της 12μηνης περιόδου αναφοράς (εντός του χρονικού διαστήματος που έχει συμπληρωθεί στα πεδία </t>
    </r>
    <r>
      <rPr>
        <i/>
        <sz val="11"/>
        <color theme="1"/>
        <rFont val="Calibri"/>
        <family val="2"/>
        <charset val="161"/>
        <scheme val="minor"/>
      </rPr>
      <t>"από"</t>
    </r>
    <r>
      <rPr>
        <sz val="11"/>
        <color theme="1"/>
        <rFont val="Calibri"/>
        <family val="2"/>
        <charset val="161"/>
        <scheme val="minor"/>
      </rPr>
      <t xml:space="preserve"> και </t>
    </r>
    <r>
      <rPr>
        <i/>
        <sz val="11"/>
        <color theme="1"/>
        <rFont val="Calibri"/>
        <family val="2"/>
        <charset val="161"/>
        <scheme val="minor"/>
      </rPr>
      <t>"έως"</t>
    </r>
    <r>
      <rPr>
        <sz val="11"/>
        <color theme="1"/>
        <rFont val="Calibri"/>
        <family val="2"/>
        <charset val="161"/>
        <scheme val="minor"/>
      </rPr>
      <t xml:space="preserve"> στην </t>
    </r>
    <r>
      <rPr>
        <i/>
        <sz val="11"/>
        <color theme="1"/>
        <rFont val="Calibri"/>
        <family val="2"/>
        <charset val="161"/>
        <scheme val="minor"/>
      </rPr>
      <t xml:space="preserve">"Χρονική περίοδος μισθολογικού κόστους (12 μήνες)"
</t>
    </r>
    <r>
      <rPr>
        <sz val="11"/>
        <color theme="1"/>
        <rFont val="Calibri"/>
        <family val="2"/>
        <charset val="161"/>
        <scheme val="minor"/>
      </rPr>
      <t>Στο διάστημα αυτό αντιστοιχούν οι δαπάνες μισθολογικού κόστους που συμπληρώνονται στις στήλες Η και Ι</t>
    </r>
  </si>
  <si>
    <t xml:space="preserve">Συνολικές εργοδοτικές εισφορές για το φυσικό πρόσωπο όπως προκύπτουν από τη μισθοδοτική κατάσταση και έχουν βαρύνει το δικαιούχο. 
Συμπληρώνεται το ποσό συνολικών εργοδοτικών εισφορών που αντιστοιχούν στο ποσό συνολικών αποδοχών που συμπληρώθηκε στην στήλη "Συνολικές αποδοχές"
</t>
  </si>
  <si>
    <t xml:space="preserve">Συνολικές αποδοχές του φυσικού προσώπου όπως προκύπτουν από τη μισθοδοτική κατάσταση και έχουν βαρύνει το δικαιούχο.
Συμπληρώνεται το ποσό συνολικών αποδοχών που αντιστοιχεί στον χρονικό διάστημα απασχολησης κάθε φυσικού προσώπου.
Στις συνολικές αποδοχές περιλαμβάνονται πληρωμές που έχουν πράγματι βαρύνει το δικαιούχο και αφορούν σε :
- μικτές αποδοχές συμπεριλαμβανομένων των φόρων και των ειφορών εργαζομένου
- επιδόματα (οικογενειακό επίδομα, επίδομα προϊσταμένου, κ.α.) που σύμφωνα με τη σύμβαση ή/ με το θεσμικό πλαίσιο αποδίδονται στον απασχολούμενο σε τακτική βάση 
- πληρωμές αδείας, αναρρωτικής άδειας (που έχουν καταβληθεί από το δικαιούχο και είναι μη ανακτήσιμες)
Δεν περιλαμβάνονται δαπάνες, όπως:
- αναδρομικές πληρωμές που αφορούν σε αποδοχές προηγούμενων ετών
- έκτακτες αποδοχές που δεν προβλέπονται στο θεσμικό πλαίσιο του δικαιούχου ή στη σύμβαση εργασίας ή/και καταβάλλονται κατά περίπτωση (adhoc)
- δαπάνες για υπερεργασία, υπερωριακή ή άλλη πρόσθετη απασχόληση
- δαπάνες μετακίνησης κλπ.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</si>
</sst>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
  </numFmts>
  <fonts count="23">
    <font>
      <sz val="11"/>
      <color theme="1"/>
      <name val="Calibri"/>
      <family val="2"/>
      <charset val="161"/>
      <scheme val="minor"/>
    </font>
    <font>
      <b/>
      <sz val="11"/>
      <color theme="1"/>
      <name val="Calibri"/>
      <family val="2"/>
      <charset val="161"/>
      <scheme val="minor"/>
    </font>
    <font>
      <sz val="11"/>
      <name val="Calibri"/>
      <family val="2"/>
      <charset val="161"/>
      <scheme val="minor"/>
    </font>
    <font>
      <b/>
      <sz val="11"/>
      <name val="Calibri"/>
      <family val="2"/>
      <charset val="161"/>
      <scheme val="minor"/>
    </font>
    <font>
      <sz val="11"/>
      <color rgb="FFFF0000"/>
      <name val="Calibri"/>
      <family val="2"/>
      <charset val="161"/>
      <scheme val="minor"/>
    </font>
    <font>
      <sz val="11"/>
      <color theme="1"/>
      <name val="Calibri"/>
      <family val="2"/>
      <charset val="161"/>
      <scheme val="minor"/>
    </font>
    <font>
      <sz val="10"/>
      <name val="CG Times"/>
    </font>
    <font>
      <b/>
      <sz val="14"/>
      <name val="Calibri"/>
      <family val="2"/>
      <charset val="161"/>
      <scheme val="minor"/>
    </font>
    <font>
      <i/>
      <sz val="11"/>
      <name val="Calibri"/>
      <family val="2"/>
      <charset val="161"/>
      <scheme val="minor"/>
    </font>
    <font>
      <b/>
      <i/>
      <sz val="14"/>
      <name val="Calibri"/>
      <family val="2"/>
      <charset val="161"/>
      <scheme val="minor"/>
    </font>
    <font>
      <sz val="14"/>
      <name val="Calibri"/>
      <family val="2"/>
      <charset val="161"/>
      <scheme val="minor"/>
    </font>
    <font>
      <i/>
      <sz val="14"/>
      <name val="Calibri"/>
      <family val="2"/>
      <charset val="161"/>
      <scheme val="minor"/>
    </font>
    <font>
      <b/>
      <sz val="18"/>
      <color theme="0"/>
      <name val="Calibri"/>
      <family val="2"/>
      <charset val="161"/>
      <scheme val="minor"/>
    </font>
    <font>
      <b/>
      <sz val="16"/>
      <color theme="0"/>
      <name val="Calibri"/>
      <family val="2"/>
      <charset val="161"/>
      <scheme val="minor"/>
    </font>
    <font>
      <b/>
      <i/>
      <sz val="16"/>
      <name val="Calibri"/>
      <family val="2"/>
      <charset val="161"/>
      <scheme val="minor"/>
    </font>
    <font>
      <b/>
      <i/>
      <sz val="18"/>
      <color theme="0"/>
      <name val="Calibri"/>
      <family val="2"/>
      <charset val="161"/>
      <scheme val="minor"/>
    </font>
    <font>
      <b/>
      <sz val="14"/>
      <color theme="4" tint="-0.249977111117893"/>
      <name val="Calibri"/>
      <family val="2"/>
      <charset val="161"/>
      <scheme val="minor"/>
    </font>
    <font>
      <sz val="14"/>
      <color theme="4" tint="-0.249977111117893"/>
      <name val="Calibri"/>
      <family val="2"/>
      <charset val="161"/>
      <scheme val="minor"/>
    </font>
    <font>
      <sz val="14"/>
      <color theme="1"/>
      <name val="Calibri"/>
      <family val="2"/>
      <charset val="161"/>
      <scheme val="minor"/>
    </font>
    <font>
      <b/>
      <sz val="18"/>
      <name val="Calibri"/>
      <family val="2"/>
      <charset val="161"/>
      <scheme val="minor"/>
    </font>
    <font>
      <i/>
      <sz val="11"/>
      <color theme="1"/>
      <name val="Calibri"/>
      <family val="2"/>
      <charset val="161"/>
      <scheme val="minor"/>
    </font>
    <font>
      <b/>
      <sz val="12"/>
      <color theme="1"/>
      <name val="Calibri"/>
      <family val="2"/>
      <charset val="161"/>
      <scheme val="minor"/>
    </font>
    <font>
      <b/>
      <sz val="16"/>
      <color theme="1"/>
      <name val="Calibri"/>
      <family val="2"/>
      <charset val="161"/>
      <scheme val="minor"/>
    </font>
  </fonts>
  <fills count="6">
    <fill>
      <patternFill patternType="none"/>
    </fill>
    <fill>
      <patternFill patternType="gray125"/>
    </fill>
    <fill>
      <patternFill patternType="solid">
        <fgColor theme="0" tint="-0.14999847407452621"/>
        <bgColor indexed="64"/>
      </patternFill>
    </fill>
    <fill>
      <patternFill patternType="solid">
        <fgColor theme="2" tint="-0.749992370372631"/>
        <bgColor indexed="64"/>
      </patternFill>
    </fill>
    <fill>
      <patternFill patternType="solid">
        <fgColor theme="6" tint="0.79998168889431442"/>
        <bgColor indexed="64"/>
      </patternFill>
    </fill>
    <fill>
      <patternFill patternType="solid">
        <fgColor theme="0" tint="-0.249977111117893"/>
        <bgColor indexed="64"/>
      </patternFill>
    </fill>
  </fills>
  <borders count="9">
    <border>
      <left/>
      <right/>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4">
    <xf numFmtId="0" fontId="0" fillId="0" borderId="0"/>
    <xf numFmtId="164" fontId="5" fillId="0" borderId="0" applyFont="0" applyFill="0" applyBorder="0" applyAlignment="0" applyProtection="0"/>
    <xf numFmtId="9" fontId="5" fillId="0" borderId="0" applyFont="0" applyFill="0" applyBorder="0" applyAlignment="0" applyProtection="0"/>
    <xf numFmtId="0" fontId="6" fillId="0" borderId="0"/>
  </cellStyleXfs>
  <cellXfs count="74">
    <xf numFmtId="0" fontId="0" fillId="0" borderId="0" xfId="0"/>
    <xf numFmtId="0" fontId="0" fillId="0" borderId="0" xfId="0" applyAlignment="1">
      <alignment vertical="top"/>
    </xf>
    <xf numFmtId="0" fontId="4" fillId="0" borderId="0" xfId="0" applyFont="1" applyAlignment="1">
      <alignment vertical="top"/>
    </xf>
    <xf numFmtId="0" fontId="0" fillId="2" borderId="4" xfId="0" applyFill="1" applyBorder="1" applyAlignment="1">
      <alignment vertical="top" wrapText="1"/>
    </xf>
    <xf numFmtId="0" fontId="1" fillId="2" borderId="4" xfId="0" applyFont="1" applyFill="1" applyBorder="1" applyAlignment="1">
      <alignment vertical="top"/>
    </xf>
    <xf numFmtId="0" fontId="0" fillId="2" borderId="4" xfId="0" applyFont="1" applyFill="1" applyBorder="1" applyAlignment="1">
      <alignment vertical="top" wrapText="1"/>
    </xf>
    <xf numFmtId="0" fontId="21" fillId="5" borderId="4" xfId="0" applyFont="1" applyFill="1" applyBorder="1" applyAlignment="1">
      <alignment vertical="top"/>
    </xf>
    <xf numFmtId="0" fontId="1" fillId="2" borderId="4" xfId="0" applyFont="1" applyFill="1" applyBorder="1" applyAlignment="1">
      <alignment vertical="top" wrapText="1"/>
    </xf>
    <xf numFmtId="0" fontId="3" fillId="4" borderId="8" xfId="3" quotePrefix="1" applyFont="1" applyFill="1" applyBorder="1" applyAlignment="1" applyProtection="1">
      <alignment horizontal="left" vertical="center"/>
      <protection locked="0"/>
    </xf>
    <xf numFmtId="14" fontId="16" fillId="4" borderId="0" xfId="3" quotePrefix="1" applyNumberFormat="1" applyFont="1" applyFill="1" applyAlignment="1" applyProtection="1">
      <alignment horizontal="center" vertical="center"/>
      <protection locked="0"/>
    </xf>
    <xf numFmtId="0" fontId="17" fillId="4" borderId="4" xfId="3" quotePrefix="1" applyFont="1" applyFill="1" applyBorder="1" applyAlignment="1" applyProtection="1">
      <alignment horizontal="left" vertical="center"/>
      <protection locked="0"/>
    </xf>
    <xf numFmtId="0" fontId="17" fillId="4" borderId="4" xfId="3" quotePrefix="1" applyFont="1" applyFill="1" applyBorder="1" applyAlignment="1" applyProtection="1">
      <alignment horizontal="center" vertical="center"/>
      <protection locked="0"/>
    </xf>
    <xf numFmtId="14" fontId="17" fillId="4" borderId="4" xfId="3" quotePrefix="1" applyNumberFormat="1" applyFont="1" applyFill="1" applyBorder="1" applyAlignment="1" applyProtection="1">
      <alignment horizontal="center" vertical="center"/>
      <protection locked="0"/>
    </xf>
    <xf numFmtId="165" fontId="17" fillId="4" borderId="4" xfId="1" applyNumberFormat="1" applyFont="1" applyFill="1" applyBorder="1" applyAlignment="1" applyProtection="1">
      <alignment horizontal="right" vertical="center" indent="1"/>
      <protection locked="0"/>
    </xf>
    <xf numFmtId="4" fontId="17" fillId="4" borderId="4" xfId="1" applyNumberFormat="1" applyFont="1" applyFill="1" applyBorder="1" applyAlignment="1" applyProtection="1">
      <alignment horizontal="right" vertical="center" indent="1"/>
      <protection locked="0"/>
    </xf>
    <xf numFmtId="4" fontId="17" fillId="4" borderId="4" xfId="2" applyNumberFormat="1" applyFont="1" applyFill="1" applyBorder="1" applyAlignment="1" applyProtection="1">
      <alignment horizontal="right" vertical="center" indent="1"/>
      <protection locked="0"/>
    </xf>
    <xf numFmtId="1" fontId="17" fillId="4" borderId="4" xfId="1" applyNumberFormat="1" applyFont="1" applyFill="1" applyBorder="1" applyAlignment="1" applyProtection="1">
      <alignment horizontal="right" vertical="center" indent="1"/>
      <protection locked="0"/>
    </xf>
    <xf numFmtId="4" fontId="17" fillId="4" borderId="4" xfId="3" applyNumberFormat="1" applyFont="1" applyFill="1" applyBorder="1" applyAlignment="1" applyProtection="1">
      <alignment horizontal="right" vertical="center" indent="1"/>
      <protection locked="0"/>
    </xf>
    <xf numFmtId="0" fontId="3" fillId="0" borderId="0" xfId="3" applyFont="1" applyAlignment="1" applyProtection="1">
      <alignment vertical="center"/>
    </xf>
    <xf numFmtId="0" fontId="3" fillId="0" borderId="0" xfId="3" applyFont="1" applyFill="1" applyBorder="1" applyAlignment="1" applyProtection="1">
      <alignment horizontal="center" vertical="center" wrapText="1"/>
    </xf>
    <xf numFmtId="0" fontId="3" fillId="0" borderId="0" xfId="3" applyFont="1" applyFill="1" applyBorder="1" applyAlignment="1" applyProtection="1">
      <alignment horizontal="center" vertical="center"/>
    </xf>
    <xf numFmtId="0" fontId="19" fillId="0" borderId="0" xfId="3" quotePrefix="1" applyFont="1" applyAlignment="1" applyProtection="1">
      <alignment horizontal="left" vertical="center"/>
    </xf>
    <xf numFmtId="0" fontId="3" fillId="0" borderId="0" xfId="3" quotePrefix="1" applyFont="1" applyAlignment="1" applyProtection="1">
      <alignment horizontal="left" vertical="center"/>
    </xf>
    <xf numFmtId="0" fontId="2" fillId="0" borderId="0" xfId="3" applyFont="1" applyAlignment="1" applyProtection="1">
      <alignment vertical="center"/>
    </xf>
    <xf numFmtId="0" fontId="11" fillId="2" borderId="4" xfId="3" quotePrefix="1" applyFont="1" applyFill="1" applyBorder="1" applyAlignment="1" applyProtection="1">
      <alignment horizontal="left" vertical="center"/>
    </xf>
    <xf numFmtId="0" fontId="11" fillId="2" borderId="5" xfId="3" quotePrefix="1" applyFont="1" applyFill="1" applyBorder="1" applyAlignment="1" applyProtection="1">
      <alignment horizontal="left" vertical="center" indent="1"/>
    </xf>
    <xf numFmtId="0" fontId="11" fillId="2" borderId="6" xfId="3" quotePrefix="1" applyFont="1" applyFill="1" applyBorder="1" applyAlignment="1" applyProtection="1">
      <alignment horizontal="left" vertical="center" indent="1"/>
    </xf>
    <xf numFmtId="0" fontId="11" fillId="2" borderId="6" xfId="3" quotePrefix="1" applyFont="1" applyFill="1" applyBorder="1" applyAlignment="1" applyProtection="1">
      <alignment horizontal="left" vertical="center"/>
    </xf>
    <xf numFmtId="0" fontId="11" fillId="2" borderId="7" xfId="3" applyFont="1" applyFill="1" applyBorder="1" applyAlignment="1" applyProtection="1">
      <alignment vertical="center"/>
    </xf>
    <xf numFmtId="3" fontId="14" fillId="2" borderId="4" xfId="3" applyNumberFormat="1" applyFont="1" applyFill="1" applyBorder="1" applyAlignment="1" applyProtection="1">
      <alignment horizontal="right" vertical="center" indent="1"/>
    </xf>
    <xf numFmtId="3" fontId="15" fillId="3" borderId="4" xfId="3" applyNumberFormat="1" applyFont="1" applyFill="1" applyBorder="1" applyAlignment="1" applyProtection="1">
      <alignment horizontal="right" vertical="center" indent="1"/>
    </xf>
    <xf numFmtId="3" fontId="2" fillId="0" borderId="0" xfId="3" applyNumberFormat="1" applyFont="1" applyAlignment="1" applyProtection="1">
      <alignment vertical="center"/>
    </xf>
    <xf numFmtId="2" fontId="2" fillId="0" borderId="0" xfId="3" applyNumberFormat="1" applyFont="1" applyAlignment="1" applyProtection="1">
      <alignment vertical="center"/>
    </xf>
    <xf numFmtId="4" fontId="2" fillId="0" borderId="0" xfId="3" applyNumberFormat="1" applyFont="1" applyAlignment="1" applyProtection="1">
      <alignment vertical="center"/>
    </xf>
    <xf numFmtId="2" fontId="3" fillId="0" borderId="0" xfId="3" quotePrefix="1" applyNumberFormat="1" applyFont="1" applyAlignment="1" applyProtection="1">
      <alignment horizontal="left" vertical="center"/>
    </xf>
    <xf numFmtId="0" fontId="3" fillId="0" borderId="0" xfId="3" applyFont="1" applyBorder="1" applyAlignment="1" applyProtection="1">
      <alignment horizontal="left" vertical="center"/>
    </xf>
    <xf numFmtId="0" fontId="3" fillId="0" borderId="0" xfId="3" quotePrefix="1" applyFont="1" applyBorder="1" applyAlignment="1" applyProtection="1">
      <alignment horizontal="left" vertical="center"/>
    </xf>
    <xf numFmtId="0" fontId="2" fillId="0" borderId="0" xfId="3" applyFont="1" applyBorder="1" applyAlignment="1" applyProtection="1">
      <alignment vertical="center"/>
    </xf>
    <xf numFmtId="0" fontId="3" fillId="2" borderId="8" xfId="3" applyFont="1" applyFill="1" applyBorder="1" applyAlignment="1" applyProtection="1">
      <alignment horizontal="center" vertical="center"/>
    </xf>
    <xf numFmtId="0" fontId="7" fillId="0" borderId="0" xfId="3" quotePrefix="1" applyFont="1" applyFill="1" applyBorder="1" applyAlignment="1" applyProtection="1">
      <alignment horizontal="center" vertical="center"/>
    </xf>
    <xf numFmtId="0" fontId="3" fillId="0" borderId="0" xfId="3" quotePrefix="1" applyFont="1" applyFill="1" applyBorder="1" applyAlignment="1" applyProtection="1">
      <alignment horizontal="left" vertical="center"/>
    </xf>
    <xf numFmtId="0" fontId="2" fillId="0" borderId="0" xfId="3" applyFont="1" applyFill="1" applyBorder="1" applyAlignment="1" applyProtection="1">
      <alignment vertical="center"/>
    </xf>
    <xf numFmtId="0" fontId="2" fillId="0" borderId="0" xfId="3" applyFont="1" applyFill="1" applyAlignment="1" applyProtection="1">
      <alignment vertical="center"/>
    </xf>
    <xf numFmtId="0" fontId="7" fillId="2" borderId="0" xfId="3" quotePrefix="1" applyFont="1" applyFill="1" applyAlignment="1" applyProtection="1">
      <alignment horizontal="right" vertical="center"/>
    </xf>
    <xf numFmtId="14" fontId="16" fillId="4" borderId="0" xfId="3" quotePrefix="1" applyNumberFormat="1" applyFont="1" applyFill="1" applyAlignment="1" applyProtection="1">
      <alignment horizontal="center" vertical="center"/>
    </xf>
    <xf numFmtId="1" fontId="3" fillId="2" borderId="0" xfId="3" quotePrefix="1" applyNumberFormat="1" applyFont="1" applyFill="1" applyBorder="1" applyAlignment="1" applyProtection="1">
      <alignment horizontal="right" vertical="center"/>
    </xf>
    <xf numFmtId="1" fontId="3" fillId="2" borderId="0" xfId="3" quotePrefix="1" applyNumberFormat="1" applyFont="1" applyFill="1" applyBorder="1" applyAlignment="1" applyProtection="1">
      <alignment horizontal="left" vertical="center"/>
    </xf>
    <xf numFmtId="0" fontId="7" fillId="2" borderId="4" xfId="3" quotePrefix="1" applyFont="1" applyFill="1" applyBorder="1" applyAlignment="1" applyProtection="1">
      <alignment horizontal="center" vertical="center"/>
    </xf>
    <xf numFmtId="0" fontId="7" fillId="2" borderId="5" xfId="3" quotePrefix="1" applyFont="1" applyFill="1" applyBorder="1" applyAlignment="1" applyProtection="1">
      <alignment horizontal="center" vertical="center"/>
    </xf>
    <xf numFmtId="0" fontId="7" fillId="2" borderId="5" xfId="3" quotePrefix="1" applyFont="1" applyFill="1" applyBorder="1" applyAlignment="1" applyProtection="1">
      <alignment horizontal="center" vertical="center" wrapText="1"/>
    </xf>
    <xf numFmtId="0" fontId="7" fillId="2" borderId="4" xfId="3" quotePrefix="1" applyFont="1" applyFill="1" applyBorder="1" applyAlignment="1" applyProtection="1">
      <alignment horizontal="center" vertical="center" wrapText="1"/>
    </xf>
    <xf numFmtId="0" fontId="7" fillId="2" borderId="4" xfId="3" applyFont="1" applyFill="1" applyBorder="1" applyAlignment="1" applyProtection="1">
      <alignment horizontal="center" vertical="center" wrapText="1"/>
    </xf>
    <xf numFmtId="0" fontId="10" fillId="4" borderId="4" xfId="3" quotePrefix="1" applyFont="1" applyFill="1" applyBorder="1" applyAlignment="1" applyProtection="1">
      <alignment horizontal="center" vertical="center"/>
    </xf>
    <xf numFmtId="165" fontId="18" fillId="2" borderId="4" xfId="1" applyNumberFormat="1" applyFont="1" applyFill="1" applyBorder="1" applyAlignment="1" applyProtection="1">
      <alignment horizontal="right" vertical="center" indent="1"/>
    </xf>
    <xf numFmtId="2" fontId="10" fillId="2" borderId="4" xfId="1" applyNumberFormat="1" applyFont="1" applyFill="1" applyBorder="1" applyAlignment="1" applyProtection="1">
      <alignment horizontal="right" vertical="center" indent="1"/>
    </xf>
    <xf numFmtId="4" fontId="10" fillId="2" borderId="4" xfId="1" applyNumberFormat="1" applyFont="1" applyFill="1" applyBorder="1" applyAlignment="1" applyProtection="1">
      <alignment horizontal="right" vertical="center" indent="1"/>
    </xf>
    <xf numFmtId="4" fontId="10" fillId="2" borderId="4" xfId="3" applyNumberFormat="1" applyFont="1" applyFill="1" applyBorder="1" applyAlignment="1" applyProtection="1">
      <alignment horizontal="right" vertical="center" indent="1"/>
    </xf>
    <xf numFmtId="0" fontId="9" fillId="2" borderId="5" xfId="3" applyFont="1" applyFill="1" applyBorder="1" applyAlignment="1" applyProtection="1">
      <alignment vertical="center"/>
    </xf>
    <xf numFmtId="0" fontId="9" fillId="2" borderId="6" xfId="3" applyFont="1" applyFill="1" applyBorder="1" applyAlignment="1" applyProtection="1">
      <alignment vertical="center"/>
    </xf>
    <xf numFmtId="4" fontId="9" fillId="2" borderId="4" xfId="3" applyNumberFormat="1" applyFont="1" applyFill="1" applyBorder="1" applyAlignment="1" applyProtection="1">
      <alignment horizontal="right" vertical="center"/>
    </xf>
    <xf numFmtId="0" fontId="12" fillId="3" borderId="5" xfId="3" applyFont="1" applyFill="1" applyBorder="1" applyAlignment="1" applyProtection="1">
      <alignment vertical="center"/>
    </xf>
    <xf numFmtId="0" fontId="12" fillId="3" borderId="6" xfId="3" applyFont="1" applyFill="1" applyBorder="1" applyAlignment="1" applyProtection="1">
      <alignment vertical="center"/>
    </xf>
    <xf numFmtId="2" fontId="12" fillId="3" borderId="4" xfId="3" applyNumberFormat="1" applyFont="1" applyFill="1" applyBorder="1" applyAlignment="1" applyProtection="1">
      <alignment vertical="center"/>
    </xf>
    <xf numFmtId="0" fontId="8" fillId="0" borderId="0" xfId="3" applyFont="1" applyAlignment="1" applyProtection="1">
      <alignment vertical="center"/>
    </xf>
    <xf numFmtId="0" fontId="15" fillId="3" borderId="4" xfId="3" quotePrefix="1" applyFont="1" applyFill="1" applyBorder="1" applyAlignment="1" applyProtection="1">
      <alignment horizontal="left" vertical="center" wrapText="1"/>
    </xf>
    <xf numFmtId="0" fontId="13" fillId="3" borderId="1" xfId="3" applyFont="1" applyFill="1" applyBorder="1" applyAlignment="1" applyProtection="1">
      <alignment horizontal="center" vertical="center" wrapText="1"/>
    </xf>
    <xf numFmtId="0" fontId="13" fillId="3" borderId="2" xfId="3" applyFont="1" applyFill="1" applyBorder="1" applyAlignment="1" applyProtection="1">
      <alignment horizontal="center" vertical="center"/>
    </xf>
    <xf numFmtId="0" fontId="13" fillId="3" borderId="3" xfId="3" applyFont="1" applyFill="1" applyBorder="1" applyAlignment="1" applyProtection="1">
      <alignment horizontal="center" vertical="center"/>
    </xf>
    <xf numFmtId="0" fontId="7" fillId="2" borderId="5" xfId="3" quotePrefix="1" applyFont="1" applyFill="1" applyBorder="1" applyAlignment="1" applyProtection="1">
      <alignment horizontal="center" vertical="center"/>
    </xf>
    <xf numFmtId="0" fontId="7" fillId="2" borderId="7" xfId="3" quotePrefix="1" applyFont="1" applyFill="1" applyBorder="1" applyAlignment="1" applyProtection="1">
      <alignment horizontal="center" vertical="center"/>
    </xf>
    <xf numFmtId="0" fontId="7" fillId="2" borderId="0" xfId="3" quotePrefix="1" applyFont="1" applyFill="1" applyAlignment="1" applyProtection="1">
      <alignment horizontal="center" vertical="center"/>
    </xf>
    <xf numFmtId="0" fontId="7" fillId="2" borderId="8" xfId="3" quotePrefix="1" applyFont="1" applyFill="1" applyBorder="1" applyAlignment="1" applyProtection="1">
      <alignment horizontal="center" vertical="center"/>
    </xf>
    <xf numFmtId="0" fontId="7" fillId="4" borderId="8" xfId="3" quotePrefix="1" applyFont="1" applyFill="1" applyBorder="1" applyAlignment="1" applyProtection="1">
      <alignment horizontal="center" vertical="center"/>
      <protection locked="0"/>
    </xf>
    <xf numFmtId="0" fontId="22" fillId="0" borderId="8" xfId="0" applyFont="1" applyBorder="1" applyAlignment="1">
      <alignment horizontal="center" vertical="top"/>
    </xf>
  </cellXfs>
  <cellStyles count="4">
    <cellStyle name="Normal_personnel  overhead rate calculation - helptable1" xfId="3"/>
    <cellStyle name="Κανονικό" xfId="0" builtinId="0"/>
    <cellStyle name="Κόμμα" xfId="1" builtinId="3"/>
    <cellStyle name="Ποσοστό"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W72"/>
  <sheetViews>
    <sheetView showGridLines="0" tabSelected="1" zoomScale="60" zoomScaleNormal="60" workbookViewId="0">
      <selection activeCell="D17" sqref="D17"/>
    </sheetView>
  </sheetViews>
  <sheetFormatPr defaultColWidth="0" defaultRowHeight="15" zeroHeight="1"/>
  <cols>
    <col min="1" max="1" width="4.7109375" style="23" customWidth="1"/>
    <col min="2" max="2" width="55.140625" style="23" customWidth="1"/>
    <col min="3" max="3" width="32.7109375" style="23" customWidth="1"/>
    <col min="4" max="4" width="18.85546875" style="23" customWidth="1"/>
    <col min="5" max="6" width="19" style="23" customWidth="1"/>
    <col min="7" max="7" width="20.7109375" style="23" customWidth="1"/>
    <col min="8" max="8" width="32.28515625" style="23" customWidth="1"/>
    <col min="9" max="9" width="28.140625" style="23" customWidth="1"/>
    <col min="10" max="10" width="23.7109375" style="23" customWidth="1"/>
    <col min="11" max="11" width="24.85546875" style="23" customWidth="1"/>
    <col min="12" max="12" width="24.7109375" style="23" customWidth="1"/>
    <col min="13" max="13" width="25.140625" style="23" customWidth="1"/>
    <col min="14" max="14" width="8" style="23" customWidth="1"/>
    <col min="15" max="261" width="8" style="23" hidden="1"/>
    <col min="262" max="262" width="44" style="23" hidden="1"/>
    <col min="263" max="263" width="20.140625" style="23" hidden="1"/>
    <col min="264" max="264" width="20.5703125" style="23" hidden="1"/>
    <col min="265" max="265" width="10.85546875" style="23" hidden="1"/>
    <col min="266" max="266" width="21.42578125" style="23" hidden="1"/>
    <col min="267" max="267" width="19" style="23" hidden="1"/>
    <col min="268" max="268" width="30.5703125" style="23" hidden="1"/>
    <col min="269" max="517" width="8" style="23" hidden="1"/>
    <col min="518" max="518" width="44" style="23" hidden="1"/>
    <col min="519" max="519" width="20.140625" style="23" hidden="1"/>
    <col min="520" max="520" width="20.5703125" style="23" hidden="1"/>
    <col min="521" max="521" width="10.85546875" style="23" hidden="1"/>
    <col min="522" max="522" width="21.42578125" style="23" hidden="1"/>
    <col min="523" max="523" width="19" style="23" hidden="1"/>
    <col min="524" max="524" width="30.5703125" style="23" hidden="1"/>
    <col min="525" max="773" width="8" style="23" hidden="1"/>
    <col min="774" max="774" width="44" style="23" hidden="1"/>
    <col min="775" max="775" width="20.140625" style="23" hidden="1"/>
    <col min="776" max="776" width="20.5703125" style="23" hidden="1"/>
    <col min="777" max="777" width="10.85546875" style="23" hidden="1"/>
    <col min="778" max="778" width="21.42578125" style="23" hidden="1"/>
    <col min="779" max="779" width="19" style="23" hidden="1"/>
    <col min="780" max="780" width="30.5703125" style="23" hidden="1"/>
    <col min="781" max="1029" width="8" style="23" hidden="1"/>
    <col min="1030" max="1030" width="44" style="23" hidden="1"/>
    <col min="1031" max="1031" width="20.140625" style="23" hidden="1"/>
    <col min="1032" max="1032" width="20.5703125" style="23" hidden="1"/>
    <col min="1033" max="1033" width="10.85546875" style="23" hidden="1"/>
    <col min="1034" max="1034" width="21.42578125" style="23" hidden="1"/>
    <col min="1035" max="1035" width="19" style="23" hidden="1"/>
    <col min="1036" max="1036" width="30.5703125" style="23" hidden="1"/>
    <col min="1037" max="1285" width="8" style="23" hidden="1"/>
    <col min="1286" max="1286" width="44" style="23" hidden="1"/>
    <col min="1287" max="1287" width="20.140625" style="23" hidden="1"/>
    <col min="1288" max="1288" width="20.5703125" style="23" hidden="1"/>
    <col min="1289" max="1289" width="10.85546875" style="23" hidden="1"/>
    <col min="1290" max="1290" width="21.42578125" style="23" hidden="1"/>
    <col min="1291" max="1291" width="19" style="23" hidden="1"/>
    <col min="1292" max="1292" width="30.5703125" style="23" hidden="1"/>
    <col min="1293" max="1541" width="8" style="23" hidden="1"/>
    <col min="1542" max="1542" width="44" style="23" hidden="1"/>
    <col min="1543" max="1543" width="20.140625" style="23" hidden="1"/>
    <col min="1544" max="1544" width="20.5703125" style="23" hidden="1"/>
    <col min="1545" max="1545" width="10.85546875" style="23" hidden="1"/>
    <col min="1546" max="1546" width="21.42578125" style="23" hidden="1"/>
    <col min="1547" max="1547" width="19" style="23" hidden="1"/>
    <col min="1548" max="1548" width="30.5703125" style="23" hidden="1"/>
    <col min="1549" max="1797" width="8" style="23" hidden="1"/>
    <col min="1798" max="1798" width="44" style="23" hidden="1"/>
    <col min="1799" max="1799" width="20.140625" style="23" hidden="1"/>
    <col min="1800" max="1800" width="20.5703125" style="23" hidden="1"/>
    <col min="1801" max="1801" width="10.85546875" style="23" hidden="1"/>
    <col min="1802" max="1802" width="21.42578125" style="23" hidden="1"/>
    <col min="1803" max="1803" width="19" style="23" hidden="1"/>
    <col min="1804" max="1804" width="30.5703125" style="23" hidden="1"/>
    <col min="1805" max="2053" width="8" style="23" hidden="1"/>
    <col min="2054" max="2054" width="44" style="23" hidden="1"/>
    <col min="2055" max="2055" width="20.140625" style="23" hidden="1"/>
    <col min="2056" max="2056" width="20.5703125" style="23" hidden="1"/>
    <col min="2057" max="2057" width="10.85546875" style="23" hidden="1"/>
    <col min="2058" max="2058" width="21.42578125" style="23" hidden="1"/>
    <col min="2059" max="2059" width="19" style="23" hidden="1"/>
    <col min="2060" max="2060" width="30.5703125" style="23" hidden="1"/>
    <col min="2061" max="2309" width="8" style="23" hidden="1"/>
    <col min="2310" max="2310" width="44" style="23" hidden="1"/>
    <col min="2311" max="2311" width="20.140625" style="23" hidden="1"/>
    <col min="2312" max="2312" width="20.5703125" style="23" hidden="1"/>
    <col min="2313" max="2313" width="10.85546875" style="23" hidden="1"/>
    <col min="2314" max="2314" width="21.42578125" style="23" hidden="1"/>
    <col min="2315" max="2315" width="19" style="23" hidden="1"/>
    <col min="2316" max="2316" width="30.5703125" style="23" hidden="1"/>
    <col min="2317" max="2565" width="8" style="23" hidden="1"/>
    <col min="2566" max="2566" width="44" style="23" hidden="1"/>
    <col min="2567" max="2567" width="20.140625" style="23" hidden="1"/>
    <col min="2568" max="2568" width="20.5703125" style="23" hidden="1"/>
    <col min="2569" max="2569" width="10.85546875" style="23" hidden="1"/>
    <col min="2570" max="2570" width="21.42578125" style="23" hidden="1"/>
    <col min="2571" max="2571" width="19" style="23" hidden="1"/>
    <col min="2572" max="2572" width="30.5703125" style="23" hidden="1"/>
    <col min="2573" max="2821" width="8" style="23" hidden="1"/>
    <col min="2822" max="2822" width="44" style="23" hidden="1"/>
    <col min="2823" max="2823" width="20.140625" style="23" hidden="1"/>
    <col min="2824" max="2824" width="20.5703125" style="23" hidden="1"/>
    <col min="2825" max="2825" width="10.85546875" style="23" hidden="1"/>
    <col min="2826" max="2826" width="21.42578125" style="23" hidden="1"/>
    <col min="2827" max="2827" width="19" style="23" hidden="1"/>
    <col min="2828" max="2828" width="30.5703125" style="23" hidden="1"/>
    <col min="2829" max="3077" width="8" style="23" hidden="1"/>
    <col min="3078" max="3078" width="44" style="23" hidden="1"/>
    <col min="3079" max="3079" width="20.140625" style="23" hidden="1"/>
    <col min="3080" max="3080" width="20.5703125" style="23" hidden="1"/>
    <col min="3081" max="3081" width="10.85546875" style="23" hidden="1"/>
    <col min="3082" max="3082" width="21.42578125" style="23" hidden="1"/>
    <col min="3083" max="3083" width="19" style="23" hidden="1"/>
    <col min="3084" max="3084" width="30.5703125" style="23" hidden="1"/>
    <col min="3085" max="3333" width="8" style="23" hidden="1"/>
    <col min="3334" max="3334" width="44" style="23" hidden="1"/>
    <col min="3335" max="3335" width="20.140625" style="23" hidden="1"/>
    <col min="3336" max="3336" width="20.5703125" style="23" hidden="1"/>
    <col min="3337" max="3337" width="10.85546875" style="23" hidden="1"/>
    <col min="3338" max="3338" width="21.42578125" style="23" hidden="1"/>
    <col min="3339" max="3339" width="19" style="23" hidden="1"/>
    <col min="3340" max="3340" width="30.5703125" style="23" hidden="1"/>
    <col min="3341" max="3589" width="8" style="23" hidden="1"/>
    <col min="3590" max="3590" width="44" style="23" hidden="1"/>
    <col min="3591" max="3591" width="20.140625" style="23" hidden="1"/>
    <col min="3592" max="3592" width="20.5703125" style="23" hidden="1"/>
    <col min="3593" max="3593" width="10.85546875" style="23" hidden="1"/>
    <col min="3594" max="3594" width="21.42578125" style="23" hidden="1"/>
    <col min="3595" max="3595" width="19" style="23" hidden="1"/>
    <col min="3596" max="3596" width="30.5703125" style="23" hidden="1"/>
    <col min="3597" max="3845" width="8" style="23" hidden="1"/>
    <col min="3846" max="3846" width="44" style="23" hidden="1"/>
    <col min="3847" max="3847" width="20.140625" style="23" hidden="1"/>
    <col min="3848" max="3848" width="20.5703125" style="23" hidden="1"/>
    <col min="3849" max="3849" width="10.85546875" style="23" hidden="1"/>
    <col min="3850" max="3850" width="21.42578125" style="23" hidden="1"/>
    <col min="3851" max="3851" width="19" style="23" hidden="1"/>
    <col min="3852" max="3852" width="30.5703125" style="23" hidden="1"/>
    <col min="3853" max="4101" width="8" style="23" hidden="1"/>
    <col min="4102" max="4102" width="44" style="23" hidden="1"/>
    <col min="4103" max="4103" width="20.140625" style="23" hidden="1"/>
    <col min="4104" max="4104" width="20.5703125" style="23" hidden="1"/>
    <col min="4105" max="4105" width="10.85546875" style="23" hidden="1"/>
    <col min="4106" max="4106" width="21.42578125" style="23" hidden="1"/>
    <col min="4107" max="4107" width="19" style="23" hidden="1"/>
    <col min="4108" max="4108" width="30.5703125" style="23" hidden="1"/>
    <col min="4109" max="4357" width="8" style="23" hidden="1"/>
    <col min="4358" max="4358" width="44" style="23" hidden="1"/>
    <col min="4359" max="4359" width="20.140625" style="23" hidden="1"/>
    <col min="4360" max="4360" width="20.5703125" style="23" hidden="1"/>
    <col min="4361" max="4361" width="10.85546875" style="23" hidden="1"/>
    <col min="4362" max="4362" width="21.42578125" style="23" hidden="1"/>
    <col min="4363" max="4363" width="19" style="23" hidden="1"/>
    <col min="4364" max="4364" width="30.5703125" style="23" hidden="1"/>
    <col min="4365" max="4613" width="8" style="23" hidden="1"/>
    <col min="4614" max="4614" width="44" style="23" hidden="1"/>
    <col min="4615" max="4615" width="20.140625" style="23" hidden="1"/>
    <col min="4616" max="4616" width="20.5703125" style="23" hidden="1"/>
    <col min="4617" max="4617" width="10.85546875" style="23" hidden="1"/>
    <col min="4618" max="4618" width="21.42578125" style="23" hidden="1"/>
    <col min="4619" max="4619" width="19" style="23" hidden="1"/>
    <col min="4620" max="4620" width="30.5703125" style="23" hidden="1"/>
    <col min="4621" max="4869" width="8" style="23" hidden="1"/>
    <col min="4870" max="4870" width="44" style="23" hidden="1"/>
    <col min="4871" max="4871" width="20.140625" style="23" hidden="1"/>
    <col min="4872" max="4872" width="20.5703125" style="23" hidden="1"/>
    <col min="4873" max="4873" width="10.85546875" style="23" hidden="1"/>
    <col min="4874" max="4874" width="21.42578125" style="23" hidden="1"/>
    <col min="4875" max="4875" width="19" style="23" hidden="1"/>
    <col min="4876" max="4876" width="30.5703125" style="23" hidden="1"/>
    <col min="4877" max="5125" width="8" style="23" hidden="1"/>
    <col min="5126" max="5126" width="44" style="23" hidden="1"/>
    <col min="5127" max="5127" width="20.140625" style="23" hidden="1"/>
    <col min="5128" max="5128" width="20.5703125" style="23" hidden="1"/>
    <col min="5129" max="5129" width="10.85546875" style="23" hidden="1"/>
    <col min="5130" max="5130" width="21.42578125" style="23" hidden="1"/>
    <col min="5131" max="5131" width="19" style="23" hidden="1"/>
    <col min="5132" max="5132" width="30.5703125" style="23" hidden="1"/>
    <col min="5133" max="5381" width="8" style="23" hidden="1"/>
    <col min="5382" max="5382" width="44" style="23" hidden="1"/>
    <col min="5383" max="5383" width="20.140625" style="23" hidden="1"/>
    <col min="5384" max="5384" width="20.5703125" style="23" hidden="1"/>
    <col min="5385" max="5385" width="10.85546875" style="23" hidden="1"/>
    <col min="5386" max="5386" width="21.42578125" style="23" hidden="1"/>
    <col min="5387" max="5387" width="19" style="23" hidden="1"/>
    <col min="5388" max="5388" width="30.5703125" style="23" hidden="1"/>
    <col min="5389" max="5637" width="8" style="23" hidden="1"/>
    <col min="5638" max="5638" width="44" style="23" hidden="1"/>
    <col min="5639" max="5639" width="20.140625" style="23" hidden="1"/>
    <col min="5640" max="5640" width="20.5703125" style="23" hidden="1"/>
    <col min="5641" max="5641" width="10.85546875" style="23" hidden="1"/>
    <col min="5642" max="5642" width="21.42578125" style="23" hidden="1"/>
    <col min="5643" max="5643" width="19" style="23" hidden="1"/>
    <col min="5644" max="5644" width="30.5703125" style="23" hidden="1"/>
    <col min="5645" max="5893" width="8" style="23" hidden="1"/>
    <col min="5894" max="5894" width="44" style="23" hidden="1"/>
    <col min="5895" max="5895" width="20.140625" style="23" hidden="1"/>
    <col min="5896" max="5896" width="20.5703125" style="23" hidden="1"/>
    <col min="5897" max="5897" width="10.85546875" style="23" hidden="1"/>
    <col min="5898" max="5898" width="21.42578125" style="23" hidden="1"/>
    <col min="5899" max="5899" width="19" style="23" hidden="1"/>
    <col min="5900" max="5900" width="30.5703125" style="23" hidden="1"/>
    <col min="5901" max="6149" width="8" style="23" hidden="1"/>
    <col min="6150" max="6150" width="44" style="23" hidden="1"/>
    <col min="6151" max="6151" width="20.140625" style="23" hidden="1"/>
    <col min="6152" max="6152" width="20.5703125" style="23" hidden="1"/>
    <col min="6153" max="6153" width="10.85546875" style="23" hidden="1"/>
    <col min="6154" max="6154" width="21.42578125" style="23" hidden="1"/>
    <col min="6155" max="6155" width="19" style="23" hidden="1"/>
    <col min="6156" max="6156" width="30.5703125" style="23" hidden="1"/>
    <col min="6157" max="6405" width="8" style="23" hidden="1"/>
    <col min="6406" max="6406" width="44" style="23" hidden="1"/>
    <col min="6407" max="6407" width="20.140625" style="23" hidden="1"/>
    <col min="6408" max="6408" width="20.5703125" style="23" hidden="1"/>
    <col min="6409" max="6409" width="10.85546875" style="23" hidden="1"/>
    <col min="6410" max="6410" width="21.42578125" style="23" hidden="1"/>
    <col min="6411" max="6411" width="19" style="23" hidden="1"/>
    <col min="6412" max="6412" width="30.5703125" style="23" hidden="1"/>
    <col min="6413" max="6661" width="8" style="23" hidden="1"/>
    <col min="6662" max="6662" width="44" style="23" hidden="1"/>
    <col min="6663" max="6663" width="20.140625" style="23" hidden="1"/>
    <col min="6664" max="6664" width="20.5703125" style="23" hidden="1"/>
    <col min="6665" max="6665" width="10.85546875" style="23" hidden="1"/>
    <col min="6666" max="6666" width="21.42578125" style="23" hidden="1"/>
    <col min="6667" max="6667" width="19" style="23" hidden="1"/>
    <col min="6668" max="6668" width="30.5703125" style="23" hidden="1"/>
    <col min="6669" max="6917" width="8" style="23" hidden="1"/>
    <col min="6918" max="6918" width="44" style="23" hidden="1"/>
    <col min="6919" max="6919" width="20.140625" style="23" hidden="1"/>
    <col min="6920" max="6920" width="20.5703125" style="23" hidden="1"/>
    <col min="6921" max="6921" width="10.85546875" style="23" hidden="1"/>
    <col min="6922" max="6922" width="21.42578125" style="23" hidden="1"/>
    <col min="6923" max="6923" width="19" style="23" hidden="1"/>
    <col min="6924" max="6924" width="30.5703125" style="23" hidden="1"/>
    <col min="6925" max="7173" width="8" style="23" hidden="1"/>
    <col min="7174" max="7174" width="44" style="23" hidden="1"/>
    <col min="7175" max="7175" width="20.140625" style="23" hidden="1"/>
    <col min="7176" max="7176" width="20.5703125" style="23" hidden="1"/>
    <col min="7177" max="7177" width="10.85546875" style="23" hidden="1"/>
    <col min="7178" max="7178" width="21.42578125" style="23" hidden="1"/>
    <col min="7179" max="7179" width="19" style="23" hidden="1"/>
    <col min="7180" max="7180" width="30.5703125" style="23" hidden="1"/>
    <col min="7181" max="7429" width="8" style="23" hidden="1"/>
    <col min="7430" max="7430" width="44" style="23" hidden="1"/>
    <col min="7431" max="7431" width="20.140625" style="23" hidden="1"/>
    <col min="7432" max="7432" width="20.5703125" style="23" hidden="1"/>
    <col min="7433" max="7433" width="10.85546875" style="23" hidden="1"/>
    <col min="7434" max="7434" width="21.42578125" style="23" hidden="1"/>
    <col min="7435" max="7435" width="19" style="23" hidden="1"/>
    <col min="7436" max="7436" width="30.5703125" style="23" hidden="1"/>
    <col min="7437" max="7685" width="8" style="23" hidden="1"/>
    <col min="7686" max="7686" width="44" style="23" hidden="1"/>
    <col min="7687" max="7687" width="20.140625" style="23" hidden="1"/>
    <col min="7688" max="7688" width="20.5703125" style="23" hidden="1"/>
    <col min="7689" max="7689" width="10.85546875" style="23" hidden="1"/>
    <col min="7690" max="7690" width="21.42578125" style="23" hidden="1"/>
    <col min="7691" max="7691" width="19" style="23" hidden="1"/>
    <col min="7692" max="7692" width="30.5703125" style="23" hidden="1"/>
    <col min="7693" max="7941" width="8" style="23" hidden="1"/>
    <col min="7942" max="7942" width="44" style="23" hidden="1"/>
    <col min="7943" max="7943" width="20.140625" style="23" hidden="1"/>
    <col min="7944" max="7944" width="20.5703125" style="23" hidden="1"/>
    <col min="7945" max="7945" width="10.85546875" style="23" hidden="1"/>
    <col min="7946" max="7946" width="21.42578125" style="23" hidden="1"/>
    <col min="7947" max="7947" width="19" style="23" hidden="1"/>
    <col min="7948" max="7948" width="30.5703125" style="23" hidden="1"/>
    <col min="7949" max="8197" width="8" style="23" hidden="1"/>
    <col min="8198" max="8198" width="44" style="23" hidden="1"/>
    <col min="8199" max="8199" width="20.140625" style="23" hidden="1"/>
    <col min="8200" max="8200" width="20.5703125" style="23" hidden="1"/>
    <col min="8201" max="8201" width="10.85546875" style="23" hidden="1"/>
    <col min="8202" max="8202" width="21.42578125" style="23" hidden="1"/>
    <col min="8203" max="8203" width="19" style="23" hidden="1"/>
    <col min="8204" max="8204" width="30.5703125" style="23" hidden="1"/>
    <col min="8205" max="8453" width="8" style="23" hidden="1"/>
    <col min="8454" max="8454" width="44" style="23" hidden="1"/>
    <col min="8455" max="8455" width="20.140625" style="23" hidden="1"/>
    <col min="8456" max="8456" width="20.5703125" style="23" hidden="1"/>
    <col min="8457" max="8457" width="10.85546875" style="23" hidden="1"/>
    <col min="8458" max="8458" width="21.42578125" style="23" hidden="1"/>
    <col min="8459" max="8459" width="19" style="23" hidden="1"/>
    <col min="8460" max="8460" width="30.5703125" style="23" hidden="1"/>
    <col min="8461" max="8709" width="8" style="23" hidden="1"/>
    <col min="8710" max="8710" width="44" style="23" hidden="1"/>
    <col min="8711" max="8711" width="20.140625" style="23" hidden="1"/>
    <col min="8712" max="8712" width="20.5703125" style="23" hidden="1"/>
    <col min="8713" max="8713" width="10.85546875" style="23" hidden="1"/>
    <col min="8714" max="8714" width="21.42578125" style="23" hidden="1"/>
    <col min="8715" max="8715" width="19" style="23" hidden="1"/>
    <col min="8716" max="8716" width="30.5703125" style="23" hidden="1"/>
    <col min="8717" max="8965" width="8" style="23" hidden="1"/>
    <col min="8966" max="8966" width="44" style="23" hidden="1"/>
    <col min="8967" max="8967" width="20.140625" style="23" hidden="1"/>
    <col min="8968" max="8968" width="20.5703125" style="23" hidden="1"/>
    <col min="8969" max="8969" width="10.85546875" style="23" hidden="1"/>
    <col min="8970" max="8970" width="21.42578125" style="23" hidden="1"/>
    <col min="8971" max="8971" width="19" style="23" hidden="1"/>
    <col min="8972" max="8972" width="30.5703125" style="23" hidden="1"/>
    <col min="8973" max="9221" width="8" style="23" hidden="1"/>
    <col min="9222" max="9222" width="44" style="23" hidden="1"/>
    <col min="9223" max="9223" width="20.140625" style="23" hidden="1"/>
    <col min="9224" max="9224" width="20.5703125" style="23" hidden="1"/>
    <col min="9225" max="9225" width="10.85546875" style="23" hidden="1"/>
    <col min="9226" max="9226" width="21.42578125" style="23" hidden="1"/>
    <col min="9227" max="9227" width="19" style="23" hidden="1"/>
    <col min="9228" max="9228" width="30.5703125" style="23" hidden="1"/>
    <col min="9229" max="9477" width="8" style="23" hidden="1"/>
    <col min="9478" max="9478" width="44" style="23" hidden="1"/>
    <col min="9479" max="9479" width="20.140625" style="23" hidden="1"/>
    <col min="9480" max="9480" width="20.5703125" style="23" hidden="1"/>
    <col min="9481" max="9481" width="10.85546875" style="23" hidden="1"/>
    <col min="9482" max="9482" width="21.42578125" style="23" hidden="1"/>
    <col min="9483" max="9483" width="19" style="23" hidden="1"/>
    <col min="9484" max="9484" width="30.5703125" style="23" hidden="1"/>
    <col min="9485" max="9733" width="8" style="23" hidden="1"/>
    <col min="9734" max="9734" width="44" style="23" hidden="1"/>
    <col min="9735" max="9735" width="20.140625" style="23" hidden="1"/>
    <col min="9736" max="9736" width="20.5703125" style="23" hidden="1"/>
    <col min="9737" max="9737" width="10.85546875" style="23" hidden="1"/>
    <col min="9738" max="9738" width="21.42578125" style="23" hidden="1"/>
    <col min="9739" max="9739" width="19" style="23" hidden="1"/>
    <col min="9740" max="9740" width="30.5703125" style="23" hidden="1"/>
    <col min="9741" max="9989" width="8" style="23" hidden="1"/>
    <col min="9990" max="9990" width="44" style="23" hidden="1"/>
    <col min="9991" max="9991" width="20.140625" style="23" hidden="1"/>
    <col min="9992" max="9992" width="20.5703125" style="23" hidden="1"/>
    <col min="9993" max="9993" width="10.85546875" style="23" hidden="1"/>
    <col min="9994" max="9994" width="21.42578125" style="23" hidden="1"/>
    <col min="9995" max="9995" width="19" style="23" hidden="1"/>
    <col min="9996" max="9996" width="30.5703125" style="23" hidden="1"/>
    <col min="9997" max="10245" width="8" style="23" hidden="1"/>
    <col min="10246" max="10246" width="44" style="23" hidden="1"/>
    <col min="10247" max="10247" width="20.140625" style="23" hidden="1"/>
    <col min="10248" max="10248" width="20.5703125" style="23" hidden="1"/>
    <col min="10249" max="10249" width="10.85546875" style="23" hidden="1"/>
    <col min="10250" max="10250" width="21.42578125" style="23" hidden="1"/>
    <col min="10251" max="10251" width="19" style="23" hidden="1"/>
    <col min="10252" max="10252" width="30.5703125" style="23" hidden="1"/>
    <col min="10253" max="10501" width="8" style="23" hidden="1"/>
    <col min="10502" max="10502" width="44" style="23" hidden="1"/>
    <col min="10503" max="10503" width="20.140625" style="23" hidden="1"/>
    <col min="10504" max="10504" width="20.5703125" style="23" hidden="1"/>
    <col min="10505" max="10505" width="10.85546875" style="23" hidden="1"/>
    <col min="10506" max="10506" width="21.42578125" style="23" hidden="1"/>
    <col min="10507" max="10507" width="19" style="23" hidden="1"/>
    <col min="10508" max="10508" width="30.5703125" style="23" hidden="1"/>
    <col min="10509" max="10757" width="8" style="23" hidden="1"/>
    <col min="10758" max="10758" width="44" style="23" hidden="1"/>
    <col min="10759" max="10759" width="20.140625" style="23" hidden="1"/>
    <col min="10760" max="10760" width="20.5703125" style="23" hidden="1"/>
    <col min="10761" max="10761" width="10.85546875" style="23" hidden="1"/>
    <col min="10762" max="10762" width="21.42578125" style="23" hidden="1"/>
    <col min="10763" max="10763" width="19" style="23" hidden="1"/>
    <col min="10764" max="10764" width="30.5703125" style="23" hidden="1"/>
    <col min="10765" max="11013" width="8" style="23" hidden="1"/>
    <col min="11014" max="11014" width="44" style="23" hidden="1"/>
    <col min="11015" max="11015" width="20.140625" style="23" hidden="1"/>
    <col min="11016" max="11016" width="20.5703125" style="23" hidden="1"/>
    <col min="11017" max="11017" width="10.85546875" style="23" hidden="1"/>
    <col min="11018" max="11018" width="21.42578125" style="23" hidden="1"/>
    <col min="11019" max="11019" width="19" style="23" hidden="1"/>
    <col min="11020" max="11020" width="30.5703125" style="23" hidden="1"/>
    <col min="11021" max="11269" width="8" style="23" hidden="1"/>
    <col min="11270" max="11270" width="44" style="23" hidden="1"/>
    <col min="11271" max="11271" width="20.140625" style="23" hidden="1"/>
    <col min="11272" max="11272" width="20.5703125" style="23" hidden="1"/>
    <col min="11273" max="11273" width="10.85546875" style="23" hidden="1"/>
    <col min="11274" max="11274" width="21.42578125" style="23" hidden="1"/>
    <col min="11275" max="11275" width="19" style="23" hidden="1"/>
    <col min="11276" max="11276" width="30.5703125" style="23" hidden="1"/>
    <col min="11277" max="11525" width="8" style="23" hidden="1"/>
    <col min="11526" max="11526" width="44" style="23" hidden="1"/>
    <col min="11527" max="11527" width="20.140625" style="23" hidden="1"/>
    <col min="11528" max="11528" width="20.5703125" style="23" hidden="1"/>
    <col min="11529" max="11529" width="10.85546875" style="23" hidden="1"/>
    <col min="11530" max="11530" width="21.42578125" style="23" hidden="1"/>
    <col min="11531" max="11531" width="19" style="23" hidden="1"/>
    <col min="11532" max="11532" width="30.5703125" style="23" hidden="1"/>
    <col min="11533" max="11781" width="8" style="23" hidden="1"/>
    <col min="11782" max="11782" width="44" style="23" hidden="1"/>
    <col min="11783" max="11783" width="20.140625" style="23" hidden="1"/>
    <col min="11784" max="11784" width="20.5703125" style="23" hidden="1"/>
    <col min="11785" max="11785" width="10.85546875" style="23" hidden="1"/>
    <col min="11786" max="11786" width="21.42578125" style="23" hidden="1"/>
    <col min="11787" max="11787" width="19" style="23" hidden="1"/>
    <col min="11788" max="11788" width="30.5703125" style="23" hidden="1"/>
    <col min="11789" max="12037" width="8" style="23" hidden="1"/>
    <col min="12038" max="12038" width="44" style="23" hidden="1"/>
    <col min="12039" max="12039" width="20.140625" style="23" hidden="1"/>
    <col min="12040" max="12040" width="20.5703125" style="23" hidden="1"/>
    <col min="12041" max="12041" width="10.85546875" style="23" hidden="1"/>
    <col min="12042" max="12042" width="21.42578125" style="23" hidden="1"/>
    <col min="12043" max="12043" width="19" style="23" hidden="1"/>
    <col min="12044" max="12044" width="30.5703125" style="23" hidden="1"/>
    <col min="12045" max="12293" width="8" style="23" hidden="1"/>
    <col min="12294" max="12294" width="44" style="23" hidden="1"/>
    <col min="12295" max="12295" width="20.140625" style="23" hidden="1"/>
    <col min="12296" max="12296" width="20.5703125" style="23" hidden="1"/>
    <col min="12297" max="12297" width="10.85546875" style="23" hidden="1"/>
    <col min="12298" max="12298" width="21.42578125" style="23" hidden="1"/>
    <col min="12299" max="12299" width="19" style="23" hidden="1"/>
    <col min="12300" max="12300" width="30.5703125" style="23" hidden="1"/>
    <col min="12301" max="12549" width="8" style="23" hidden="1"/>
    <col min="12550" max="12550" width="44" style="23" hidden="1"/>
    <col min="12551" max="12551" width="20.140625" style="23" hidden="1"/>
    <col min="12552" max="12552" width="20.5703125" style="23" hidden="1"/>
    <col min="12553" max="12553" width="10.85546875" style="23" hidden="1"/>
    <col min="12554" max="12554" width="21.42578125" style="23" hidden="1"/>
    <col min="12555" max="12555" width="19" style="23" hidden="1"/>
    <col min="12556" max="12556" width="30.5703125" style="23" hidden="1"/>
    <col min="12557" max="12805" width="8" style="23" hidden="1"/>
    <col min="12806" max="12806" width="44" style="23" hidden="1"/>
    <col min="12807" max="12807" width="20.140625" style="23" hidden="1"/>
    <col min="12808" max="12808" width="20.5703125" style="23" hidden="1"/>
    <col min="12809" max="12809" width="10.85546875" style="23" hidden="1"/>
    <col min="12810" max="12810" width="21.42578125" style="23" hidden="1"/>
    <col min="12811" max="12811" width="19" style="23" hidden="1"/>
    <col min="12812" max="12812" width="30.5703125" style="23" hidden="1"/>
    <col min="12813" max="13061" width="8" style="23" hidden="1"/>
    <col min="13062" max="13062" width="44" style="23" hidden="1"/>
    <col min="13063" max="13063" width="20.140625" style="23" hidden="1"/>
    <col min="13064" max="13064" width="20.5703125" style="23" hidden="1"/>
    <col min="13065" max="13065" width="10.85546875" style="23" hidden="1"/>
    <col min="13066" max="13066" width="21.42578125" style="23" hidden="1"/>
    <col min="13067" max="13067" width="19" style="23" hidden="1"/>
    <col min="13068" max="13068" width="30.5703125" style="23" hidden="1"/>
    <col min="13069" max="13317" width="8" style="23" hidden="1"/>
    <col min="13318" max="13318" width="44" style="23" hidden="1"/>
    <col min="13319" max="13319" width="20.140625" style="23" hidden="1"/>
    <col min="13320" max="13320" width="20.5703125" style="23" hidden="1"/>
    <col min="13321" max="13321" width="10.85546875" style="23" hidden="1"/>
    <col min="13322" max="13322" width="21.42578125" style="23" hidden="1"/>
    <col min="13323" max="13323" width="19" style="23" hidden="1"/>
    <col min="13324" max="13324" width="30.5703125" style="23" hidden="1"/>
    <col min="13325" max="13573" width="8" style="23" hidden="1"/>
    <col min="13574" max="13574" width="44" style="23" hidden="1"/>
    <col min="13575" max="13575" width="20.140625" style="23" hidden="1"/>
    <col min="13576" max="13576" width="20.5703125" style="23" hidden="1"/>
    <col min="13577" max="13577" width="10.85546875" style="23" hidden="1"/>
    <col min="13578" max="13578" width="21.42578125" style="23" hidden="1"/>
    <col min="13579" max="13579" width="19" style="23" hidden="1"/>
    <col min="13580" max="13580" width="30.5703125" style="23" hidden="1"/>
    <col min="13581" max="13829" width="8" style="23" hidden="1"/>
    <col min="13830" max="13830" width="44" style="23" hidden="1"/>
    <col min="13831" max="13831" width="20.140625" style="23" hidden="1"/>
    <col min="13832" max="13832" width="20.5703125" style="23" hidden="1"/>
    <col min="13833" max="13833" width="10.85546875" style="23" hidden="1"/>
    <col min="13834" max="13834" width="21.42578125" style="23" hidden="1"/>
    <col min="13835" max="13835" width="19" style="23" hidden="1"/>
    <col min="13836" max="13836" width="30.5703125" style="23" hidden="1"/>
    <col min="13837" max="14085" width="8" style="23" hidden="1"/>
    <col min="14086" max="14086" width="44" style="23" hidden="1"/>
    <col min="14087" max="14087" width="20.140625" style="23" hidden="1"/>
    <col min="14088" max="14088" width="20.5703125" style="23" hidden="1"/>
    <col min="14089" max="14089" width="10.85546875" style="23" hidden="1"/>
    <col min="14090" max="14090" width="21.42578125" style="23" hidden="1"/>
    <col min="14091" max="14091" width="19" style="23" hidden="1"/>
    <col min="14092" max="14092" width="30.5703125" style="23" hidden="1"/>
    <col min="14093" max="14341" width="8" style="23" hidden="1"/>
    <col min="14342" max="14342" width="44" style="23" hidden="1"/>
    <col min="14343" max="14343" width="20.140625" style="23" hidden="1"/>
    <col min="14344" max="14344" width="20.5703125" style="23" hidden="1"/>
    <col min="14345" max="14345" width="10.85546875" style="23" hidden="1"/>
    <col min="14346" max="14346" width="21.42578125" style="23" hidden="1"/>
    <col min="14347" max="14347" width="19" style="23" hidden="1"/>
    <col min="14348" max="14348" width="30.5703125" style="23" hidden="1"/>
    <col min="14349" max="14597" width="8" style="23" hidden="1"/>
    <col min="14598" max="14598" width="44" style="23" hidden="1"/>
    <col min="14599" max="14599" width="20.140625" style="23" hidden="1"/>
    <col min="14600" max="14600" width="20.5703125" style="23" hidden="1"/>
    <col min="14601" max="14601" width="10.85546875" style="23" hidden="1"/>
    <col min="14602" max="14602" width="21.42578125" style="23" hidden="1"/>
    <col min="14603" max="14603" width="19" style="23" hidden="1"/>
    <col min="14604" max="14604" width="30.5703125" style="23" hidden="1"/>
    <col min="14605" max="14853" width="8" style="23" hidden="1"/>
    <col min="14854" max="14854" width="44" style="23" hidden="1"/>
    <col min="14855" max="14855" width="20.140625" style="23" hidden="1"/>
    <col min="14856" max="14856" width="20.5703125" style="23" hidden="1"/>
    <col min="14857" max="14857" width="10.85546875" style="23" hidden="1"/>
    <col min="14858" max="14858" width="21.42578125" style="23" hidden="1"/>
    <col min="14859" max="14859" width="19" style="23" hidden="1"/>
    <col min="14860" max="14860" width="30.5703125" style="23" hidden="1"/>
    <col min="14861" max="15109" width="8" style="23" hidden="1"/>
    <col min="15110" max="15110" width="44" style="23" hidden="1"/>
    <col min="15111" max="15111" width="20.140625" style="23" hidden="1"/>
    <col min="15112" max="15112" width="20.5703125" style="23" hidden="1"/>
    <col min="15113" max="15113" width="10.85546875" style="23" hidden="1"/>
    <col min="15114" max="15114" width="21.42578125" style="23" hidden="1"/>
    <col min="15115" max="15115" width="19" style="23" hidden="1"/>
    <col min="15116" max="15116" width="30.5703125" style="23" hidden="1"/>
    <col min="15117" max="15365" width="8" style="23" hidden="1"/>
    <col min="15366" max="15366" width="44" style="23" hidden="1"/>
    <col min="15367" max="15367" width="20.140625" style="23" hidden="1"/>
    <col min="15368" max="15368" width="20.5703125" style="23" hidden="1"/>
    <col min="15369" max="15369" width="10.85546875" style="23" hidden="1"/>
    <col min="15370" max="15370" width="21.42578125" style="23" hidden="1"/>
    <col min="15371" max="15371" width="19" style="23" hidden="1"/>
    <col min="15372" max="15372" width="30.5703125" style="23" hidden="1"/>
    <col min="15373" max="15621" width="8" style="23" hidden="1"/>
    <col min="15622" max="15622" width="44" style="23" hidden="1"/>
    <col min="15623" max="15623" width="20.140625" style="23" hidden="1"/>
    <col min="15624" max="15624" width="20.5703125" style="23" hidden="1"/>
    <col min="15625" max="15625" width="10.85546875" style="23" hidden="1"/>
    <col min="15626" max="15626" width="21.42578125" style="23" hidden="1"/>
    <col min="15627" max="15627" width="19" style="23" hidden="1"/>
    <col min="15628" max="15628" width="30.5703125" style="23" hidden="1"/>
    <col min="15629" max="15877" width="8" style="23" hidden="1"/>
    <col min="15878" max="15878" width="44" style="23" hidden="1"/>
    <col min="15879" max="15879" width="20.140625" style="23" hidden="1"/>
    <col min="15880" max="15880" width="20.5703125" style="23" hidden="1"/>
    <col min="15881" max="15881" width="10.85546875" style="23" hidden="1"/>
    <col min="15882" max="15882" width="21.42578125" style="23" hidden="1"/>
    <col min="15883" max="15883" width="19" style="23" hidden="1"/>
    <col min="15884" max="15884" width="30.5703125" style="23" hidden="1"/>
    <col min="15885" max="16133" width="8" style="23" hidden="1"/>
    <col min="16134" max="16134" width="44" style="23" hidden="1"/>
    <col min="16135" max="16135" width="20.140625" style="23" hidden="1"/>
    <col min="16136" max="16136" width="20.5703125" style="23" hidden="1"/>
    <col min="16137" max="16137" width="10.85546875" style="23" hidden="1"/>
    <col min="16138" max="16138" width="21.42578125" style="23" hidden="1"/>
    <col min="16139" max="16139" width="19" style="23" hidden="1"/>
    <col min="16140" max="16143" width="30.5703125" style="23" hidden="1"/>
    <col min="16144" max="16384" width="8" style="23" hidden="1"/>
  </cols>
  <sheetData>
    <row r="1" spans="1:14" s="18" customFormat="1" ht="47.25" customHeight="1" thickBot="1">
      <c r="A1" s="65" t="s">
        <v>25</v>
      </c>
      <c r="B1" s="66"/>
      <c r="C1" s="66"/>
      <c r="D1" s="66"/>
      <c r="E1" s="66"/>
      <c r="F1" s="66"/>
      <c r="G1" s="66"/>
      <c r="H1" s="66"/>
      <c r="I1" s="66"/>
      <c r="J1" s="66"/>
      <c r="K1" s="66"/>
      <c r="L1" s="66"/>
      <c r="M1" s="66"/>
      <c r="N1" s="67"/>
    </row>
    <row r="2" spans="1:14" s="18" customFormat="1" ht="18.75" customHeight="1">
      <c r="A2" s="19"/>
      <c r="B2" s="20"/>
      <c r="C2" s="20"/>
      <c r="D2" s="20"/>
      <c r="E2" s="20"/>
      <c r="F2" s="20"/>
      <c r="G2" s="20"/>
      <c r="H2" s="20"/>
      <c r="I2" s="20"/>
      <c r="J2" s="20"/>
      <c r="K2" s="20"/>
      <c r="L2" s="20"/>
      <c r="M2" s="20"/>
      <c r="N2" s="20"/>
    </row>
    <row r="3" spans="1:14" ht="23.25">
      <c r="A3" s="21" t="s">
        <v>5</v>
      </c>
      <c r="B3" s="22"/>
      <c r="C3" s="22"/>
      <c r="D3" s="22"/>
      <c r="E3" s="22"/>
      <c r="F3" s="22"/>
    </row>
    <row r="4" spans="1:14" ht="5.25" customHeight="1"/>
    <row r="5" spans="1:14" ht="25.15" customHeight="1">
      <c r="A5" s="24" t="s">
        <v>23</v>
      </c>
      <c r="B5" s="25"/>
      <c r="C5" s="26"/>
      <c r="D5" s="26"/>
      <c r="E5" s="26"/>
      <c r="F5" s="26"/>
      <c r="G5" s="27"/>
      <c r="H5" s="27"/>
      <c r="I5" s="27"/>
      <c r="J5" s="27"/>
      <c r="K5" s="28"/>
      <c r="L5" s="29">
        <v>1720</v>
      </c>
    </row>
    <row r="6" spans="1:14" ht="25.15" customHeight="1">
      <c r="A6" s="24" t="s">
        <v>13</v>
      </c>
      <c r="B6" s="25"/>
      <c r="C6" s="26"/>
      <c r="D6" s="26"/>
      <c r="E6" s="26"/>
      <c r="F6" s="26"/>
      <c r="G6" s="27"/>
      <c r="H6" s="27"/>
      <c r="I6" s="27"/>
      <c r="J6" s="27"/>
      <c r="K6" s="28"/>
      <c r="L6" s="29">
        <v>8</v>
      </c>
    </row>
    <row r="7" spans="1:14" ht="27" customHeight="1">
      <c r="A7" s="64" t="s">
        <v>14</v>
      </c>
      <c r="B7" s="64"/>
      <c r="C7" s="64"/>
      <c r="D7" s="64"/>
      <c r="E7" s="64"/>
      <c r="F7" s="64"/>
      <c r="G7" s="64"/>
      <c r="H7" s="64"/>
      <c r="I7" s="64"/>
      <c r="J7" s="64"/>
      <c r="K7" s="64"/>
      <c r="L7" s="30">
        <f>L5/L6</f>
        <v>215</v>
      </c>
      <c r="M7" s="31"/>
    </row>
    <row r="8" spans="1:14" ht="20.25" customHeight="1">
      <c r="I8" s="32"/>
      <c r="M8" s="33"/>
    </row>
    <row r="9" spans="1:14" ht="29.45" customHeight="1">
      <c r="A9" s="21" t="s">
        <v>17</v>
      </c>
      <c r="B9" s="22"/>
      <c r="C9" s="22"/>
      <c r="D9" s="22"/>
      <c r="E9" s="22"/>
      <c r="F9" s="34"/>
      <c r="I9" s="32"/>
      <c r="J9" s="32"/>
      <c r="K9" s="32"/>
      <c r="L9" s="35"/>
      <c r="M9" s="36"/>
      <c r="N9" s="37"/>
    </row>
    <row r="10" spans="1:14" ht="22.15" customHeight="1">
      <c r="A10" s="71" t="s">
        <v>29</v>
      </c>
      <c r="B10" s="71"/>
      <c r="C10" s="71"/>
      <c r="D10" s="71"/>
      <c r="E10" s="72"/>
      <c r="F10" s="72"/>
      <c r="G10" s="72"/>
      <c r="H10" s="72"/>
      <c r="I10" s="72"/>
      <c r="J10" s="72"/>
      <c r="K10" s="72"/>
      <c r="L10" s="38" t="s">
        <v>30</v>
      </c>
      <c r="M10" s="8"/>
      <c r="N10" s="37"/>
    </row>
    <row r="11" spans="1:14" s="42" customFormat="1" ht="9" customHeight="1">
      <c r="A11" s="39"/>
      <c r="B11" s="39"/>
      <c r="C11" s="39"/>
      <c r="D11" s="39"/>
      <c r="E11" s="39"/>
      <c r="F11" s="39"/>
      <c r="G11" s="39"/>
      <c r="H11" s="39"/>
      <c r="I11" s="39"/>
      <c r="J11" s="39"/>
      <c r="K11" s="39"/>
      <c r="L11" s="20"/>
      <c r="M11" s="40"/>
      <c r="N11" s="41"/>
    </row>
    <row r="12" spans="1:14" ht="22.5" customHeight="1">
      <c r="A12" s="70" t="s">
        <v>12</v>
      </c>
      <c r="B12" s="70"/>
      <c r="C12" s="70"/>
      <c r="D12" s="70"/>
      <c r="E12" s="70"/>
      <c r="F12" s="43" t="s">
        <v>10</v>
      </c>
      <c r="G12" s="9">
        <v>44562</v>
      </c>
      <c r="H12" s="44"/>
      <c r="I12" s="44"/>
      <c r="J12" s="43" t="s">
        <v>11</v>
      </c>
      <c r="K12" s="9">
        <v>44926</v>
      </c>
      <c r="L12" s="45">
        <f>(K12-G12+1)/(365/12)</f>
        <v>12</v>
      </c>
      <c r="M12" s="46" t="s">
        <v>16</v>
      </c>
      <c r="N12" s="37"/>
    </row>
    <row r="13" spans="1:14" ht="7.5" customHeight="1"/>
    <row r="14" spans="1:14" ht="114" customHeight="1">
      <c r="A14" s="47" t="s">
        <v>3</v>
      </c>
      <c r="B14" s="47" t="s">
        <v>0</v>
      </c>
      <c r="C14" s="48" t="s">
        <v>31</v>
      </c>
      <c r="D14" s="49" t="s">
        <v>19</v>
      </c>
      <c r="E14" s="68" t="s">
        <v>15</v>
      </c>
      <c r="F14" s="69"/>
      <c r="G14" s="50" t="s">
        <v>35</v>
      </c>
      <c r="H14" s="50" t="s">
        <v>32</v>
      </c>
      <c r="I14" s="50" t="s">
        <v>36</v>
      </c>
      <c r="J14" s="50" t="s">
        <v>20</v>
      </c>
      <c r="K14" s="50" t="s">
        <v>1</v>
      </c>
      <c r="L14" s="50" t="s">
        <v>2</v>
      </c>
      <c r="M14" s="51" t="s">
        <v>4</v>
      </c>
    </row>
    <row r="15" spans="1:14" ht="34.9" customHeight="1">
      <c r="A15" s="52">
        <v>1</v>
      </c>
      <c r="B15" s="10"/>
      <c r="C15" s="10"/>
      <c r="D15" s="11">
        <v>8</v>
      </c>
      <c r="E15" s="12">
        <v>44562</v>
      </c>
      <c r="F15" s="12">
        <v>44926</v>
      </c>
      <c r="G15" s="53">
        <f>IF(D15&lt;&gt;0,((F15-E15+1)/(365/12))*D15/8," ")</f>
        <v>12</v>
      </c>
      <c r="H15" s="13"/>
      <c r="I15" s="54" t="str">
        <f>IF(H15&lt;&gt;0,(H15*D15/8)*1/(365/12)," ")</f>
        <v xml:space="preserve"> </v>
      </c>
      <c r="J15" s="54">
        <f t="shared" ref="J15:J19" si="0">IF(D15&lt;&gt;0,IF(H15&lt;&gt;0,(G15-I15)/12,G15/12)," ")</f>
        <v>1</v>
      </c>
      <c r="K15" s="14">
        <v>13104</v>
      </c>
      <c r="L15" s="15">
        <f>+K15*22.5%</f>
        <v>2948.4</v>
      </c>
      <c r="M15" s="55">
        <f>IF(K15&lt;&gt;0,K15+L15," ")</f>
        <v>16052.4</v>
      </c>
    </row>
    <row r="16" spans="1:14" ht="34.9" customHeight="1">
      <c r="A16" s="52">
        <v>2</v>
      </c>
      <c r="B16" s="10"/>
      <c r="C16" s="10"/>
      <c r="D16" s="11">
        <v>8</v>
      </c>
      <c r="E16" s="12">
        <v>44562</v>
      </c>
      <c r="F16" s="12">
        <v>44926</v>
      </c>
      <c r="G16" s="53">
        <f>IF(D16&lt;&gt;0,((F16-E16+1)/(365/12))*D16/8," ")</f>
        <v>12</v>
      </c>
      <c r="H16" s="16"/>
      <c r="I16" s="54" t="str">
        <f t="shared" ref="I16:I19" si="1">IF(H16&lt;&gt;0,(H16*D16/8)*1/(365/12)," ")</f>
        <v xml:space="preserve"> </v>
      </c>
      <c r="J16" s="54">
        <f t="shared" si="0"/>
        <v>1</v>
      </c>
      <c r="K16" s="17"/>
      <c r="L16" s="15">
        <f t="shared" ref="L16:L19" si="2">+K16*22.5%</f>
        <v>0</v>
      </c>
      <c r="M16" s="56" t="str">
        <f t="shared" ref="M16:M18" si="3">IF(K16&lt;&gt;0,K16+L16," ")</f>
        <v xml:space="preserve"> </v>
      </c>
    </row>
    <row r="17" spans="1:13" ht="34.9" customHeight="1">
      <c r="A17" s="52">
        <v>3</v>
      </c>
      <c r="B17" s="10"/>
      <c r="C17" s="10"/>
      <c r="D17" s="11">
        <v>8</v>
      </c>
      <c r="E17" s="12">
        <v>44562</v>
      </c>
      <c r="F17" s="12">
        <v>44926</v>
      </c>
      <c r="G17" s="53">
        <f t="shared" ref="G17:G19" si="4">IF(D17&lt;&gt;0,((F17-E17+1)/(365/12))*D17/8," ")</f>
        <v>12</v>
      </c>
      <c r="H17" s="16"/>
      <c r="I17" s="54" t="str">
        <f t="shared" si="1"/>
        <v xml:space="preserve"> </v>
      </c>
      <c r="J17" s="54">
        <f t="shared" si="0"/>
        <v>1</v>
      </c>
      <c r="K17" s="17"/>
      <c r="L17" s="15">
        <f t="shared" si="2"/>
        <v>0</v>
      </c>
      <c r="M17" s="56" t="str">
        <f t="shared" si="3"/>
        <v xml:space="preserve"> </v>
      </c>
    </row>
    <row r="18" spans="1:13" ht="34.9" customHeight="1">
      <c r="A18" s="52">
        <v>4</v>
      </c>
      <c r="B18" s="10"/>
      <c r="C18" s="10"/>
      <c r="D18" s="11">
        <v>8</v>
      </c>
      <c r="E18" s="12">
        <v>44562</v>
      </c>
      <c r="F18" s="12">
        <v>44926</v>
      </c>
      <c r="G18" s="53">
        <f t="shared" si="4"/>
        <v>12</v>
      </c>
      <c r="H18" s="13"/>
      <c r="I18" s="54" t="str">
        <f t="shared" si="1"/>
        <v xml:space="preserve"> </v>
      </c>
      <c r="J18" s="54">
        <f t="shared" si="0"/>
        <v>1</v>
      </c>
      <c r="K18" s="17"/>
      <c r="L18" s="15">
        <f t="shared" si="2"/>
        <v>0</v>
      </c>
      <c r="M18" s="56" t="str">
        <f t="shared" si="3"/>
        <v xml:space="preserve"> </v>
      </c>
    </row>
    <row r="19" spans="1:13" ht="34.9" customHeight="1">
      <c r="A19" s="52">
        <v>5</v>
      </c>
      <c r="B19" s="10"/>
      <c r="C19" s="10"/>
      <c r="D19" s="11">
        <v>8</v>
      </c>
      <c r="E19" s="12">
        <v>44562</v>
      </c>
      <c r="F19" s="12">
        <v>44926</v>
      </c>
      <c r="G19" s="53">
        <f t="shared" si="4"/>
        <v>12</v>
      </c>
      <c r="H19" s="16"/>
      <c r="I19" s="54" t="str">
        <f t="shared" si="1"/>
        <v xml:space="preserve"> </v>
      </c>
      <c r="J19" s="54">
        <f t="shared" si="0"/>
        <v>1</v>
      </c>
      <c r="K19" s="17"/>
      <c r="L19" s="15">
        <f t="shared" si="2"/>
        <v>0</v>
      </c>
      <c r="M19" s="56" t="str">
        <f t="shared" ref="M19" si="5">IF(K19&lt;&gt;0,K19+L19," ")</f>
        <v xml:space="preserve"> </v>
      </c>
    </row>
    <row r="20" spans="1:13" ht="34.9" customHeight="1">
      <c r="A20" s="52">
        <v>6</v>
      </c>
      <c r="B20" s="10"/>
      <c r="C20" s="10"/>
      <c r="D20" s="11"/>
      <c r="E20" s="12"/>
      <c r="F20" s="12"/>
      <c r="G20" s="53" t="str">
        <f t="shared" ref="G20:G44" si="6">IF(D20&lt;&gt;0,((F20-E20+1)/(365/12))*D20/8," ")</f>
        <v xml:space="preserve"> </v>
      </c>
      <c r="H20" s="16"/>
      <c r="I20" s="54" t="str">
        <f t="shared" ref="I20:I44" si="7">IF(H20&lt;&gt;0,(H20*D20/8)*1/(365/12)," ")</f>
        <v xml:space="preserve"> </v>
      </c>
      <c r="J20" s="54" t="str">
        <f t="shared" ref="J20:J44" si="8">IF(D20&lt;&gt;0,IF(H20&lt;&gt;0,(G20-I20)/12,G20/12)," ")</f>
        <v xml:space="preserve"> </v>
      </c>
      <c r="K20" s="17"/>
      <c r="L20" s="15"/>
      <c r="M20" s="56" t="str">
        <f t="shared" ref="M20:M44" si="9">IF(K20&lt;&gt;0,K20+L20," ")</f>
        <v xml:space="preserve"> </v>
      </c>
    </row>
    <row r="21" spans="1:13" ht="34.5" customHeight="1">
      <c r="A21" s="52">
        <v>7</v>
      </c>
      <c r="B21" s="10"/>
      <c r="C21" s="10"/>
      <c r="D21" s="11"/>
      <c r="E21" s="12"/>
      <c r="F21" s="12"/>
      <c r="G21" s="53" t="str">
        <f t="shared" si="6"/>
        <v xml:space="preserve"> </v>
      </c>
      <c r="H21" s="16"/>
      <c r="I21" s="54" t="str">
        <f t="shared" si="7"/>
        <v xml:space="preserve"> </v>
      </c>
      <c r="J21" s="54" t="str">
        <f t="shared" si="8"/>
        <v xml:space="preserve"> </v>
      </c>
      <c r="K21" s="17"/>
      <c r="L21" s="15"/>
      <c r="M21" s="56" t="str">
        <f t="shared" si="9"/>
        <v xml:space="preserve"> </v>
      </c>
    </row>
    <row r="22" spans="1:13" ht="34.9" customHeight="1">
      <c r="A22" s="52">
        <v>8</v>
      </c>
      <c r="B22" s="10"/>
      <c r="C22" s="10"/>
      <c r="D22" s="11"/>
      <c r="E22" s="12"/>
      <c r="F22" s="12"/>
      <c r="G22" s="53" t="str">
        <f t="shared" si="6"/>
        <v xml:space="preserve"> </v>
      </c>
      <c r="H22" s="16"/>
      <c r="I22" s="54" t="str">
        <f t="shared" si="7"/>
        <v xml:space="preserve"> </v>
      </c>
      <c r="J22" s="54" t="str">
        <f t="shared" si="8"/>
        <v xml:space="preserve"> </v>
      </c>
      <c r="K22" s="17"/>
      <c r="L22" s="15"/>
      <c r="M22" s="56" t="str">
        <f t="shared" si="9"/>
        <v xml:space="preserve"> </v>
      </c>
    </row>
    <row r="23" spans="1:13" ht="34.9" customHeight="1">
      <c r="A23" s="52">
        <v>9</v>
      </c>
      <c r="B23" s="10"/>
      <c r="C23" s="10"/>
      <c r="D23" s="11"/>
      <c r="E23" s="12"/>
      <c r="F23" s="12"/>
      <c r="G23" s="53" t="str">
        <f t="shared" si="6"/>
        <v xml:space="preserve"> </v>
      </c>
      <c r="H23" s="16"/>
      <c r="I23" s="54" t="str">
        <f t="shared" si="7"/>
        <v xml:space="preserve"> </v>
      </c>
      <c r="J23" s="54" t="str">
        <f t="shared" si="8"/>
        <v xml:space="preserve"> </v>
      </c>
      <c r="K23" s="17"/>
      <c r="L23" s="15"/>
      <c r="M23" s="56" t="str">
        <f t="shared" si="9"/>
        <v xml:space="preserve"> </v>
      </c>
    </row>
    <row r="24" spans="1:13" ht="34.9" customHeight="1">
      <c r="A24" s="52">
        <v>10</v>
      </c>
      <c r="B24" s="10"/>
      <c r="C24" s="10"/>
      <c r="D24" s="11"/>
      <c r="E24" s="12"/>
      <c r="F24" s="12"/>
      <c r="G24" s="53" t="str">
        <f t="shared" si="6"/>
        <v xml:space="preserve"> </v>
      </c>
      <c r="H24" s="16"/>
      <c r="I24" s="54" t="str">
        <f t="shared" si="7"/>
        <v xml:space="preserve"> </v>
      </c>
      <c r="J24" s="54" t="str">
        <f t="shared" si="8"/>
        <v xml:space="preserve"> </v>
      </c>
      <c r="K24" s="17"/>
      <c r="L24" s="15"/>
      <c r="M24" s="56" t="str">
        <f t="shared" si="9"/>
        <v xml:space="preserve"> </v>
      </c>
    </row>
    <row r="25" spans="1:13" ht="34.9" customHeight="1">
      <c r="A25" s="52">
        <v>11</v>
      </c>
      <c r="B25" s="10"/>
      <c r="C25" s="10"/>
      <c r="D25" s="11"/>
      <c r="E25" s="12"/>
      <c r="F25" s="12"/>
      <c r="G25" s="53" t="str">
        <f t="shared" si="6"/>
        <v xml:space="preserve"> </v>
      </c>
      <c r="H25" s="16"/>
      <c r="I25" s="54" t="str">
        <f t="shared" si="7"/>
        <v xml:space="preserve"> </v>
      </c>
      <c r="J25" s="54" t="str">
        <f t="shared" si="8"/>
        <v xml:space="preserve"> </v>
      </c>
      <c r="K25" s="17"/>
      <c r="L25" s="15"/>
      <c r="M25" s="56" t="str">
        <f t="shared" si="9"/>
        <v xml:space="preserve"> </v>
      </c>
    </row>
    <row r="26" spans="1:13" ht="34.9" customHeight="1">
      <c r="A26" s="52">
        <v>12</v>
      </c>
      <c r="B26" s="10"/>
      <c r="C26" s="10"/>
      <c r="D26" s="11"/>
      <c r="E26" s="12"/>
      <c r="F26" s="12"/>
      <c r="G26" s="53" t="str">
        <f t="shared" si="6"/>
        <v xml:space="preserve"> </v>
      </c>
      <c r="H26" s="16"/>
      <c r="I26" s="54" t="str">
        <f t="shared" si="7"/>
        <v xml:space="preserve"> </v>
      </c>
      <c r="J26" s="54" t="str">
        <f t="shared" si="8"/>
        <v xml:space="preserve"> </v>
      </c>
      <c r="K26" s="17"/>
      <c r="L26" s="15"/>
      <c r="M26" s="56" t="str">
        <f t="shared" si="9"/>
        <v xml:space="preserve"> </v>
      </c>
    </row>
    <row r="27" spans="1:13" ht="34.9" customHeight="1">
      <c r="A27" s="52">
        <v>13</v>
      </c>
      <c r="B27" s="10"/>
      <c r="C27" s="10"/>
      <c r="D27" s="11"/>
      <c r="E27" s="12"/>
      <c r="F27" s="12"/>
      <c r="G27" s="53" t="str">
        <f t="shared" si="6"/>
        <v xml:space="preserve"> </v>
      </c>
      <c r="H27" s="16"/>
      <c r="I27" s="54" t="str">
        <f t="shared" si="7"/>
        <v xml:space="preserve"> </v>
      </c>
      <c r="J27" s="54" t="str">
        <f t="shared" si="8"/>
        <v xml:space="preserve"> </v>
      </c>
      <c r="K27" s="17"/>
      <c r="L27" s="15"/>
      <c r="M27" s="56" t="str">
        <f t="shared" si="9"/>
        <v xml:space="preserve"> </v>
      </c>
    </row>
    <row r="28" spans="1:13" ht="34.9" customHeight="1">
      <c r="A28" s="52">
        <v>14</v>
      </c>
      <c r="B28" s="10"/>
      <c r="C28" s="10"/>
      <c r="D28" s="11"/>
      <c r="E28" s="12"/>
      <c r="F28" s="12"/>
      <c r="G28" s="53" t="str">
        <f t="shared" si="6"/>
        <v xml:space="preserve"> </v>
      </c>
      <c r="H28" s="16"/>
      <c r="I28" s="54" t="str">
        <f t="shared" si="7"/>
        <v xml:space="preserve"> </v>
      </c>
      <c r="J28" s="54" t="str">
        <f t="shared" si="8"/>
        <v xml:space="preserve"> </v>
      </c>
      <c r="K28" s="17"/>
      <c r="L28" s="15"/>
      <c r="M28" s="56" t="str">
        <f t="shared" si="9"/>
        <v xml:space="preserve"> </v>
      </c>
    </row>
    <row r="29" spans="1:13" ht="34.9" customHeight="1">
      <c r="A29" s="52">
        <v>15</v>
      </c>
      <c r="B29" s="10"/>
      <c r="C29" s="10"/>
      <c r="D29" s="11"/>
      <c r="E29" s="12"/>
      <c r="F29" s="12"/>
      <c r="G29" s="53" t="str">
        <f t="shared" si="6"/>
        <v xml:space="preserve"> </v>
      </c>
      <c r="H29" s="16"/>
      <c r="I29" s="54" t="str">
        <f t="shared" si="7"/>
        <v xml:space="preserve"> </v>
      </c>
      <c r="J29" s="54" t="str">
        <f t="shared" si="8"/>
        <v xml:space="preserve"> </v>
      </c>
      <c r="K29" s="17"/>
      <c r="L29" s="15"/>
      <c r="M29" s="56" t="str">
        <f t="shared" si="9"/>
        <v xml:space="preserve"> </v>
      </c>
    </row>
    <row r="30" spans="1:13" ht="34.9" customHeight="1">
      <c r="A30" s="52">
        <v>16</v>
      </c>
      <c r="B30" s="10"/>
      <c r="C30" s="10"/>
      <c r="D30" s="11"/>
      <c r="E30" s="12"/>
      <c r="F30" s="12"/>
      <c r="G30" s="53" t="str">
        <f t="shared" si="6"/>
        <v xml:space="preserve"> </v>
      </c>
      <c r="H30" s="16"/>
      <c r="I30" s="54" t="str">
        <f t="shared" si="7"/>
        <v xml:space="preserve"> </v>
      </c>
      <c r="J30" s="54" t="str">
        <f t="shared" si="8"/>
        <v xml:space="preserve"> </v>
      </c>
      <c r="K30" s="17"/>
      <c r="L30" s="15"/>
      <c r="M30" s="56" t="str">
        <f t="shared" si="9"/>
        <v xml:space="preserve"> </v>
      </c>
    </row>
    <row r="31" spans="1:13" ht="34.9" customHeight="1">
      <c r="A31" s="52">
        <v>17</v>
      </c>
      <c r="B31" s="10"/>
      <c r="C31" s="10"/>
      <c r="D31" s="11"/>
      <c r="E31" s="12"/>
      <c r="F31" s="12"/>
      <c r="G31" s="53" t="str">
        <f t="shared" si="6"/>
        <v xml:space="preserve"> </v>
      </c>
      <c r="H31" s="16"/>
      <c r="I31" s="54" t="str">
        <f t="shared" si="7"/>
        <v xml:space="preserve"> </v>
      </c>
      <c r="J31" s="54" t="str">
        <f t="shared" si="8"/>
        <v xml:space="preserve"> </v>
      </c>
      <c r="K31" s="17"/>
      <c r="L31" s="15"/>
      <c r="M31" s="56" t="str">
        <f t="shared" si="9"/>
        <v xml:space="preserve"> </v>
      </c>
    </row>
    <row r="32" spans="1:13" ht="34.9" customHeight="1">
      <c r="A32" s="52">
        <v>18</v>
      </c>
      <c r="B32" s="10"/>
      <c r="C32" s="10"/>
      <c r="D32" s="11"/>
      <c r="E32" s="12"/>
      <c r="F32" s="12"/>
      <c r="G32" s="53" t="str">
        <f t="shared" si="6"/>
        <v xml:space="preserve"> </v>
      </c>
      <c r="H32" s="16"/>
      <c r="I32" s="54" t="str">
        <f t="shared" si="7"/>
        <v xml:space="preserve"> </v>
      </c>
      <c r="J32" s="54" t="str">
        <f t="shared" si="8"/>
        <v xml:space="preserve"> </v>
      </c>
      <c r="K32" s="17"/>
      <c r="L32" s="15"/>
      <c r="M32" s="56" t="str">
        <f t="shared" si="9"/>
        <v xml:space="preserve"> </v>
      </c>
    </row>
    <row r="33" spans="1:13" ht="34.9" customHeight="1">
      <c r="A33" s="52">
        <v>19</v>
      </c>
      <c r="B33" s="10"/>
      <c r="C33" s="10"/>
      <c r="D33" s="11"/>
      <c r="E33" s="12"/>
      <c r="F33" s="12"/>
      <c r="G33" s="53" t="str">
        <f t="shared" si="6"/>
        <v xml:space="preserve"> </v>
      </c>
      <c r="H33" s="16"/>
      <c r="I33" s="54" t="str">
        <f t="shared" si="7"/>
        <v xml:space="preserve"> </v>
      </c>
      <c r="J33" s="54" t="str">
        <f t="shared" si="8"/>
        <v xml:space="preserve"> </v>
      </c>
      <c r="K33" s="17"/>
      <c r="L33" s="15"/>
      <c r="M33" s="56" t="str">
        <f t="shared" si="9"/>
        <v xml:space="preserve"> </v>
      </c>
    </row>
    <row r="34" spans="1:13" ht="34.9" customHeight="1">
      <c r="A34" s="52">
        <v>20</v>
      </c>
      <c r="B34" s="10"/>
      <c r="C34" s="10"/>
      <c r="D34" s="11"/>
      <c r="E34" s="12"/>
      <c r="F34" s="12"/>
      <c r="G34" s="53" t="str">
        <f t="shared" si="6"/>
        <v xml:space="preserve"> </v>
      </c>
      <c r="H34" s="16"/>
      <c r="I34" s="54" t="str">
        <f t="shared" si="7"/>
        <v xml:space="preserve"> </v>
      </c>
      <c r="J34" s="54" t="str">
        <f t="shared" si="8"/>
        <v xml:space="preserve"> </v>
      </c>
      <c r="K34" s="17"/>
      <c r="L34" s="15"/>
      <c r="M34" s="56" t="str">
        <f t="shared" si="9"/>
        <v xml:space="preserve"> </v>
      </c>
    </row>
    <row r="35" spans="1:13" ht="34.9" customHeight="1">
      <c r="A35" s="52">
        <v>21</v>
      </c>
      <c r="B35" s="10"/>
      <c r="C35" s="10"/>
      <c r="D35" s="11"/>
      <c r="E35" s="12"/>
      <c r="F35" s="12"/>
      <c r="G35" s="53" t="str">
        <f t="shared" si="6"/>
        <v xml:space="preserve"> </v>
      </c>
      <c r="H35" s="16"/>
      <c r="I35" s="54" t="str">
        <f t="shared" si="7"/>
        <v xml:space="preserve"> </v>
      </c>
      <c r="J35" s="54" t="str">
        <f t="shared" si="8"/>
        <v xml:space="preserve"> </v>
      </c>
      <c r="K35" s="17"/>
      <c r="L35" s="15"/>
      <c r="M35" s="56" t="str">
        <f t="shared" si="9"/>
        <v xml:space="preserve"> </v>
      </c>
    </row>
    <row r="36" spans="1:13" ht="34.9" customHeight="1">
      <c r="A36" s="52">
        <v>22</v>
      </c>
      <c r="B36" s="10"/>
      <c r="C36" s="10"/>
      <c r="D36" s="11"/>
      <c r="E36" s="12"/>
      <c r="F36" s="12"/>
      <c r="G36" s="53" t="str">
        <f t="shared" si="6"/>
        <v xml:space="preserve"> </v>
      </c>
      <c r="H36" s="16"/>
      <c r="I36" s="54" t="str">
        <f t="shared" si="7"/>
        <v xml:space="preserve"> </v>
      </c>
      <c r="J36" s="54" t="str">
        <f t="shared" si="8"/>
        <v xml:space="preserve"> </v>
      </c>
      <c r="K36" s="17"/>
      <c r="L36" s="15"/>
      <c r="M36" s="56" t="str">
        <f t="shared" si="9"/>
        <v xml:space="preserve"> </v>
      </c>
    </row>
    <row r="37" spans="1:13" ht="34.9" customHeight="1">
      <c r="A37" s="52">
        <v>23</v>
      </c>
      <c r="B37" s="10"/>
      <c r="C37" s="10"/>
      <c r="D37" s="11"/>
      <c r="E37" s="12"/>
      <c r="F37" s="12"/>
      <c r="G37" s="53" t="str">
        <f t="shared" si="6"/>
        <v xml:space="preserve"> </v>
      </c>
      <c r="H37" s="16"/>
      <c r="I37" s="54" t="str">
        <f t="shared" si="7"/>
        <v xml:space="preserve"> </v>
      </c>
      <c r="J37" s="54" t="str">
        <f t="shared" si="8"/>
        <v xml:space="preserve"> </v>
      </c>
      <c r="K37" s="17"/>
      <c r="L37" s="15"/>
      <c r="M37" s="56" t="str">
        <f t="shared" si="9"/>
        <v xml:space="preserve"> </v>
      </c>
    </row>
    <row r="38" spans="1:13" ht="34.9" customHeight="1">
      <c r="A38" s="52">
        <v>24</v>
      </c>
      <c r="B38" s="10"/>
      <c r="C38" s="10"/>
      <c r="D38" s="11"/>
      <c r="E38" s="12"/>
      <c r="F38" s="12"/>
      <c r="G38" s="53" t="str">
        <f t="shared" si="6"/>
        <v xml:space="preserve"> </v>
      </c>
      <c r="H38" s="16"/>
      <c r="I38" s="54" t="str">
        <f t="shared" si="7"/>
        <v xml:space="preserve"> </v>
      </c>
      <c r="J38" s="54" t="str">
        <f t="shared" si="8"/>
        <v xml:space="preserve"> </v>
      </c>
      <c r="K38" s="17"/>
      <c r="L38" s="15"/>
      <c r="M38" s="56" t="str">
        <f t="shared" si="9"/>
        <v xml:space="preserve"> </v>
      </c>
    </row>
    <row r="39" spans="1:13" ht="34.9" customHeight="1">
      <c r="A39" s="52">
        <v>25</v>
      </c>
      <c r="B39" s="10"/>
      <c r="C39" s="10"/>
      <c r="D39" s="11"/>
      <c r="E39" s="12"/>
      <c r="F39" s="12"/>
      <c r="G39" s="53" t="str">
        <f t="shared" si="6"/>
        <v xml:space="preserve"> </v>
      </c>
      <c r="H39" s="16"/>
      <c r="I39" s="54" t="str">
        <f t="shared" si="7"/>
        <v xml:space="preserve"> </v>
      </c>
      <c r="J39" s="54" t="str">
        <f t="shared" si="8"/>
        <v xml:space="preserve"> </v>
      </c>
      <c r="K39" s="17"/>
      <c r="L39" s="15"/>
      <c r="M39" s="56" t="str">
        <f t="shared" si="9"/>
        <v xml:space="preserve"> </v>
      </c>
    </row>
    <row r="40" spans="1:13" ht="34.9" customHeight="1">
      <c r="A40" s="52">
        <v>26</v>
      </c>
      <c r="B40" s="10"/>
      <c r="C40" s="10"/>
      <c r="D40" s="11"/>
      <c r="E40" s="12"/>
      <c r="F40" s="12"/>
      <c r="G40" s="53" t="str">
        <f t="shared" si="6"/>
        <v xml:space="preserve"> </v>
      </c>
      <c r="H40" s="16"/>
      <c r="I40" s="54" t="str">
        <f t="shared" si="7"/>
        <v xml:space="preserve"> </v>
      </c>
      <c r="J40" s="54" t="str">
        <f t="shared" si="8"/>
        <v xml:space="preserve"> </v>
      </c>
      <c r="K40" s="17"/>
      <c r="L40" s="15"/>
      <c r="M40" s="56" t="str">
        <f t="shared" si="9"/>
        <v xml:space="preserve"> </v>
      </c>
    </row>
    <row r="41" spans="1:13" ht="34.9" customHeight="1">
      <c r="A41" s="52">
        <v>27</v>
      </c>
      <c r="B41" s="10"/>
      <c r="C41" s="10"/>
      <c r="D41" s="11"/>
      <c r="E41" s="12"/>
      <c r="F41" s="12"/>
      <c r="G41" s="53" t="str">
        <f t="shared" si="6"/>
        <v xml:space="preserve"> </v>
      </c>
      <c r="H41" s="16"/>
      <c r="I41" s="54" t="str">
        <f t="shared" si="7"/>
        <v xml:space="preserve"> </v>
      </c>
      <c r="J41" s="54" t="str">
        <f t="shared" si="8"/>
        <v xml:space="preserve"> </v>
      </c>
      <c r="K41" s="17"/>
      <c r="L41" s="15"/>
      <c r="M41" s="56" t="str">
        <f t="shared" si="9"/>
        <v xml:space="preserve"> </v>
      </c>
    </row>
    <row r="42" spans="1:13" ht="34.9" customHeight="1">
      <c r="A42" s="52">
        <v>28</v>
      </c>
      <c r="B42" s="10"/>
      <c r="C42" s="10"/>
      <c r="D42" s="11"/>
      <c r="E42" s="12"/>
      <c r="F42" s="12"/>
      <c r="G42" s="53" t="str">
        <f t="shared" si="6"/>
        <v xml:space="preserve"> </v>
      </c>
      <c r="H42" s="16"/>
      <c r="I42" s="54" t="str">
        <f t="shared" si="7"/>
        <v xml:space="preserve"> </v>
      </c>
      <c r="J42" s="54" t="str">
        <f t="shared" si="8"/>
        <v xml:space="preserve"> </v>
      </c>
      <c r="K42" s="17"/>
      <c r="L42" s="15"/>
      <c r="M42" s="56" t="str">
        <f t="shared" si="9"/>
        <v xml:space="preserve"> </v>
      </c>
    </row>
    <row r="43" spans="1:13" ht="34.9" customHeight="1">
      <c r="A43" s="52">
        <v>29</v>
      </c>
      <c r="B43" s="10"/>
      <c r="C43" s="10"/>
      <c r="D43" s="11"/>
      <c r="E43" s="12"/>
      <c r="F43" s="12"/>
      <c r="G43" s="53" t="str">
        <f t="shared" si="6"/>
        <v xml:space="preserve"> </v>
      </c>
      <c r="H43" s="16"/>
      <c r="I43" s="54" t="str">
        <f t="shared" si="7"/>
        <v xml:space="preserve"> </v>
      </c>
      <c r="J43" s="54" t="str">
        <f t="shared" si="8"/>
        <v xml:space="preserve"> </v>
      </c>
      <c r="K43" s="17"/>
      <c r="L43" s="15"/>
      <c r="M43" s="56" t="str">
        <f t="shared" si="9"/>
        <v xml:space="preserve"> </v>
      </c>
    </row>
    <row r="44" spans="1:13" ht="34.9" customHeight="1">
      <c r="A44" s="52">
        <v>30</v>
      </c>
      <c r="B44" s="10"/>
      <c r="C44" s="10"/>
      <c r="D44" s="11"/>
      <c r="E44" s="12"/>
      <c r="F44" s="12"/>
      <c r="G44" s="53" t="str">
        <f t="shared" si="6"/>
        <v xml:space="preserve"> </v>
      </c>
      <c r="H44" s="16"/>
      <c r="I44" s="54" t="str">
        <f t="shared" si="7"/>
        <v xml:space="preserve"> </v>
      </c>
      <c r="J44" s="54" t="str">
        <f t="shared" si="8"/>
        <v xml:space="preserve"> </v>
      </c>
      <c r="K44" s="17"/>
      <c r="L44" s="15"/>
      <c r="M44" s="56" t="str">
        <f t="shared" si="9"/>
        <v xml:space="preserve"> </v>
      </c>
    </row>
    <row r="45" spans="1:13" ht="30" customHeight="1">
      <c r="A45" s="57" t="s">
        <v>8</v>
      </c>
      <c r="B45" s="58"/>
      <c r="C45" s="58"/>
      <c r="D45" s="58"/>
      <c r="E45" s="58"/>
      <c r="F45" s="58"/>
      <c r="G45" s="58"/>
      <c r="H45" s="58"/>
      <c r="I45" s="58"/>
      <c r="J45" s="58"/>
      <c r="K45" s="58"/>
      <c r="L45" s="58"/>
      <c r="M45" s="59">
        <f>IF(D15&lt;&gt;0,SUM(M15:M44)," ")</f>
        <v>16052.4</v>
      </c>
    </row>
    <row r="46" spans="1:13" ht="30" customHeight="1">
      <c r="A46" s="57" t="s">
        <v>9</v>
      </c>
      <c r="B46" s="58"/>
      <c r="C46" s="58"/>
      <c r="D46" s="58"/>
      <c r="E46" s="58"/>
      <c r="F46" s="58"/>
      <c r="G46" s="58"/>
      <c r="H46" s="58"/>
      <c r="I46" s="58"/>
      <c r="J46" s="58"/>
      <c r="K46" s="58"/>
      <c r="L46" s="58"/>
      <c r="M46" s="59">
        <f>IF(D15&lt;&gt;0,SUM(J15:J44)," ")</f>
        <v>5</v>
      </c>
    </row>
    <row r="47" spans="1:13" ht="30" customHeight="1">
      <c r="A47" s="60" t="s">
        <v>24</v>
      </c>
      <c r="B47" s="61"/>
      <c r="C47" s="61"/>
      <c r="D47" s="61"/>
      <c r="E47" s="61"/>
      <c r="F47" s="61"/>
      <c r="G47" s="61"/>
      <c r="H47" s="61"/>
      <c r="I47" s="61"/>
      <c r="J47" s="61"/>
      <c r="K47" s="61"/>
      <c r="L47" s="61"/>
      <c r="M47" s="62">
        <f>IF(D15&lt;&gt;0,M45/(M46*L7)," ")</f>
        <v>14.932465116279069</v>
      </c>
    </row>
    <row r="48" spans="1:13" ht="30" customHeight="1">
      <c r="A48" s="63" t="s">
        <v>18</v>
      </c>
    </row>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row r="68"/>
    <row r="69"/>
    <row r="70"/>
    <row r="71"/>
    <row r="72"/>
  </sheetData>
  <sheetProtection password="CC81" sheet="1" objects="1" scenarios="1" formatRows="0"/>
  <mergeCells count="6">
    <mergeCell ref="A7:K7"/>
    <mergeCell ref="A1:N1"/>
    <mergeCell ref="E14:F14"/>
    <mergeCell ref="A12:E12"/>
    <mergeCell ref="A10:D10"/>
    <mergeCell ref="E10:K10"/>
  </mergeCells>
  <printOptions horizontalCentered="1" verticalCentered="1"/>
  <pageMargins left="0" right="0" top="0.74803149606299213" bottom="0.74803149606299213" header="0.31496062992125984" footer="0.31496062992125984"/>
  <pageSetup paperSize="9" scale="32"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8"/>
  <sheetViews>
    <sheetView showGridLines="0" topLeftCell="A4" zoomScale="90" zoomScaleNormal="90" workbookViewId="0">
      <selection activeCell="C11" sqref="C11"/>
    </sheetView>
  </sheetViews>
  <sheetFormatPr defaultColWidth="9.140625" defaultRowHeight="15"/>
  <cols>
    <col min="1" max="1" width="4.42578125" style="1" customWidth="1"/>
    <col min="2" max="2" width="47.140625" style="1" customWidth="1"/>
    <col min="3" max="3" width="168.28515625" style="1" customWidth="1"/>
    <col min="4" max="16384" width="9.140625" style="1"/>
  </cols>
  <sheetData>
    <row r="1" spans="2:3" ht="28.9" customHeight="1">
      <c r="B1" s="73" t="s">
        <v>27</v>
      </c>
      <c r="C1" s="73"/>
    </row>
    <row r="2" spans="2:3" ht="24.75" customHeight="1">
      <c r="B2" s="6" t="s">
        <v>6</v>
      </c>
      <c r="C2" s="6" t="s">
        <v>7</v>
      </c>
    </row>
    <row r="3" spans="2:3" ht="51" customHeight="1">
      <c r="B3" s="4" t="s">
        <v>28</v>
      </c>
      <c r="C3" s="5" t="s">
        <v>22</v>
      </c>
    </row>
    <row r="4" spans="2:3" ht="51" customHeight="1">
      <c r="B4" s="4" t="s">
        <v>19</v>
      </c>
      <c r="C4" s="5" t="s">
        <v>21</v>
      </c>
    </row>
    <row r="5" spans="2:3" ht="48.75" customHeight="1">
      <c r="B5" s="4" t="s">
        <v>15</v>
      </c>
      <c r="C5" s="5" t="s">
        <v>39</v>
      </c>
    </row>
    <row r="6" spans="2:3" ht="76.150000000000006" customHeight="1">
      <c r="B6" s="4" t="s">
        <v>33</v>
      </c>
      <c r="C6" s="3" t="s">
        <v>34</v>
      </c>
    </row>
    <row r="7" spans="2:3" ht="51.75" customHeight="1">
      <c r="B7" s="7" t="s">
        <v>32</v>
      </c>
      <c r="C7" s="3" t="s">
        <v>38</v>
      </c>
    </row>
    <row r="8" spans="2:3" ht="51" customHeight="1">
      <c r="B8" s="7" t="s">
        <v>36</v>
      </c>
      <c r="C8" s="3" t="s">
        <v>37</v>
      </c>
    </row>
    <row r="9" spans="2:3" ht="38.450000000000003" customHeight="1">
      <c r="B9" s="4" t="s">
        <v>20</v>
      </c>
      <c r="C9" s="3" t="s">
        <v>26</v>
      </c>
    </row>
    <row r="10" spans="2:3" ht="186.75" customHeight="1">
      <c r="B10" s="4" t="s">
        <v>1</v>
      </c>
      <c r="C10" s="5" t="s">
        <v>41</v>
      </c>
    </row>
    <row r="11" spans="2:3" ht="38.25" customHeight="1">
      <c r="B11" s="4" t="s">
        <v>2</v>
      </c>
      <c r="C11" s="3" t="s">
        <v>40</v>
      </c>
    </row>
    <row r="15" spans="2:3">
      <c r="B15" s="2"/>
    </row>
    <row r="16" spans="2:3">
      <c r="B16" s="2"/>
    </row>
    <row r="17" spans="2:2">
      <c r="B17" s="2"/>
    </row>
    <row r="18" spans="2:2">
      <c r="B18" s="2"/>
    </row>
  </sheetData>
  <mergeCells count="1">
    <mergeCell ref="B1:C1"/>
  </mergeCells>
  <pageMargins left="0.70866141732283472" right="0.70866141732283472" top="0.74803149606299213" bottom="0.74803149606299213" header="0.31496062992125984" footer="0.31496062992125984"/>
  <pageSetup paperSize="9" scale="61" orientation="landscape"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0C6590354B4704CB4B6FFCA5C45DE74" ma:contentTypeVersion="15" ma:contentTypeDescription="Create a new document." ma:contentTypeScope="" ma:versionID="c2ed6496499f41734090a96581486026">
  <xsd:schema xmlns:xsd="http://www.w3.org/2001/XMLSchema" xmlns:xs="http://www.w3.org/2001/XMLSchema" xmlns:p="http://schemas.microsoft.com/office/2006/metadata/properties" xmlns:ns3="62baa1f8-503b-4bd7-9416-7687306cbd4a" xmlns:ns4="c489e731-4c4c-4eb0-bc35-664738293166" targetNamespace="http://schemas.microsoft.com/office/2006/metadata/properties" ma:root="true" ma:fieldsID="a7d8daf5edfa6e5c2451dd933ea8fb4b" ns3:_="" ns4:_="">
    <xsd:import namespace="62baa1f8-503b-4bd7-9416-7687306cbd4a"/>
    <xsd:import namespace="c489e731-4c4c-4eb0-bc35-664738293166"/>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LengthInSeconds" minOccurs="0"/>
                <xsd:element ref="ns3:MediaServiceLocation" minOccurs="0"/>
                <xsd:element ref="ns4:SharedWithUsers" minOccurs="0"/>
                <xsd:element ref="ns4:SharedWithDetails" minOccurs="0"/>
                <xsd:element ref="ns4:SharingHintHash"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baa1f8-503b-4bd7-9416-7687306cbd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489e731-4c4c-4eb0-bc35-664738293166"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E20AD95-E155-4699-94CF-3CB2282806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2baa1f8-503b-4bd7-9416-7687306cbd4a"/>
    <ds:schemaRef ds:uri="c489e731-4c4c-4eb0-bc35-6647382931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4DAA59C-B23A-41C6-8CBD-0F5033B451EA}">
  <ds:schemaRefs>
    <ds:schemaRef ds:uri="http://schemas.microsoft.com/sharepoint/v3/contenttype/forms"/>
  </ds:schemaRefs>
</ds:datastoreItem>
</file>

<file path=customXml/itemProps3.xml><?xml version="1.0" encoding="utf-8"?>
<ds:datastoreItem xmlns:ds="http://schemas.openxmlformats.org/officeDocument/2006/customXml" ds:itemID="{A37C9262-69C1-4C1D-A21A-B6DDBBB4D4BE}">
  <ds:schemaRefs>
    <ds:schemaRef ds:uri="http://schemas.microsoft.com/office/2006/documentManagement/types"/>
    <ds:schemaRef ds:uri="c489e731-4c4c-4eb0-bc35-664738293166"/>
    <ds:schemaRef ds:uri="http://schemas.openxmlformats.org/package/2006/metadata/core-properties"/>
    <ds:schemaRef ds:uri="62baa1f8-503b-4bd7-9416-7687306cbd4a"/>
    <ds:schemaRef ds:uri="http://schemas.microsoft.com/office/2006/metadata/properties"/>
    <ds:schemaRef ds:uri="http://purl.org/dc/elements/1.1/"/>
    <ds:schemaRef ds:uri="http://schemas.microsoft.com/office/infopath/2007/PartnerControls"/>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ΥΠΟΛΟΓΙΣΜΟΣ ΜΟΝΑΔΙΑΙΟΥ ΚΟΣΤΟΥΣ</vt:lpstr>
      <vt:lpstr>Οδηγίες συμπλήρωσης Πίνακα ΙΙ</vt:lpstr>
      <vt:lpstr>'Οδηγίες συμπλήρωσης Πίνακα ΙΙ'!Print_Area</vt:lpstr>
      <vt:lpstr>'ΥΠΟΛΟΓΙΣΜΟΣ ΜΟΝΑΔΙΑΙΟΥ ΚΟΣΤΟΥΣ'!Print_Area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ΕΥΘΥΠΣ Πρεβέντα Μαρία</dc:creator>
  <cp:lastModifiedBy>ΠΑΠΑΔΟΠΟΥΛΟΣ  ΓΙΑΝΝΗΣ</cp:lastModifiedBy>
  <cp:lastPrinted>2023-05-29T13:35:19Z</cp:lastPrinted>
  <dcterms:created xsi:type="dcterms:W3CDTF">2019-11-25T10:44:10Z</dcterms:created>
  <dcterms:modified xsi:type="dcterms:W3CDTF">2023-06-27T11:49:06Z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0x010100D0C6590354B4704CB4B6FFCA5C45DE74</vt:lpwstr>
  </property>
</Properties>
</file>